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бакалавры" sheetId="1" r:id="rId1"/>
    <sheet name="магистратура" sheetId="2" r:id="rId2"/>
    <sheet name="докторанты" sheetId="3" r:id="rId3"/>
    <sheet name="Лист1" sheetId="4" r:id="rId4"/>
  </sheets>
  <definedNames>
    <definedName name="_xlnm.Print_Area" localSheetId="0">'бакалавры'!$A$1:$Y$618</definedName>
    <definedName name="_xlnm.Print_Area" localSheetId="1">'магистратура'!$A$1:$Y$150</definedName>
  </definedNames>
  <calcPr fullCalcOnLoad="1"/>
</workbook>
</file>

<file path=xl/sharedStrings.xml><?xml version="1.0" encoding="utf-8"?>
<sst xmlns="http://schemas.openxmlformats.org/spreadsheetml/2006/main" count="2238" uniqueCount="129">
  <si>
    <t>Название ВУЗа Некоммерческое акционерное общество «Алматинский университет энергетики и связи»</t>
  </si>
  <si>
    <t>шифр</t>
  </si>
  <si>
    <t>специальность</t>
  </si>
  <si>
    <t>курс</t>
  </si>
  <si>
    <t>Отделение (каз., рус., иностр)</t>
  </si>
  <si>
    <t>Условия обучения: грант/ платное</t>
  </si>
  <si>
    <t>Всего обучающихся на начало сессии</t>
  </si>
  <si>
    <t>в т.ч. в академическом отпуске</t>
  </si>
  <si>
    <t>обязаны сдавать экзамены</t>
  </si>
  <si>
    <t>допущено к экзаменам</t>
  </si>
  <si>
    <t>не явилось</t>
  </si>
  <si>
    <t>сдали</t>
  </si>
  <si>
    <t>получили неудовлетворительную оценку</t>
  </si>
  <si>
    <t>абсолютная успеваемость</t>
  </si>
  <si>
    <t>качество</t>
  </si>
  <si>
    <t>оставлены на второй год</t>
  </si>
  <si>
    <t>отчислены по результатам переводных экзаменов</t>
  </si>
  <si>
    <t>переведены на следующий курс</t>
  </si>
  <si>
    <t>по уважительной причине</t>
  </si>
  <si>
    <t>по неуважительной причине</t>
  </si>
  <si>
    <t>всего по всем дисциплинам учебного плана</t>
  </si>
  <si>
    <t>в том числе</t>
  </si>
  <si>
    <t>всего</t>
  </si>
  <si>
    <t>в т.ч. с академической задолженностью</t>
  </si>
  <si>
    <t>Только на А, А-</t>
  </si>
  <si>
    <t>Только на A, A-, B+, B, B-</t>
  </si>
  <si>
    <t>На A, A-, B+, B, B-, C+, C, C-, D+, D</t>
  </si>
  <si>
    <t>Только на C+, C, C-, D+, D</t>
  </si>
  <si>
    <t>одну</t>
  </si>
  <si>
    <t>Две и более</t>
  </si>
  <si>
    <t>5В060200</t>
  </si>
  <si>
    <t>Информатика</t>
  </si>
  <si>
    <t>русский</t>
  </si>
  <si>
    <t>в том числе грант</t>
  </si>
  <si>
    <t>в том числе платное</t>
  </si>
  <si>
    <t>казахский</t>
  </si>
  <si>
    <t>5B070300</t>
  </si>
  <si>
    <t xml:space="preserve">Информационные системы </t>
  </si>
  <si>
    <t>5B070400</t>
  </si>
  <si>
    <t>английский</t>
  </si>
  <si>
    <t>5В074600</t>
  </si>
  <si>
    <t>Космическая техника и технологии</t>
  </si>
  <si>
    <t>5В071600</t>
  </si>
  <si>
    <t>Приборостроение</t>
  </si>
  <si>
    <t>5В100200</t>
  </si>
  <si>
    <t>Системы информационной безопасности</t>
  </si>
  <si>
    <t>5В071900</t>
  </si>
  <si>
    <t>Радиотехника, электроника и телекоммуникации</t>
  </si>
  <si>
    <t>5B070200</t>
  </si>
  <si>
    <t xml:space="preserve">Автоматизация и управление </t>
  </si>
  <si>
    <t>5В071700</t>
  </si>
  <si>
    <t>Теплоэнергетика</t>
  </si>
  <si>
    <t>5B073100</t>
  </si>
  <si>
    <t xml:space="preserve">Безопасность жизнедеятельности и защита окружающей среды </t>
  </si>
  <si>
    <t>5B071800</t>
  </si>
  <si>
    <t>Электроэнергетика</t>
  </si>
  <si>
    <t>5В081200</t>
  </si>
  <si>
    <t>Энергообеспечение сельского хозяйства</t>
  </si>
  <si>
    <t>Информатика (4 года)</t>
  </si>
  <si>
    <t>Информационные системы (4 года)</t>
  </si>
  <si>
    <t>Вычислительная техника и программное обеспечение (4 года)</t>
  </si>
  <si>
    <t>Космическая техника и технологии (4 года)</t>
  </si>
  <si>
    <t>Приборостроение (4 года)</t>
  </si>
  <si>
    <t>Системы информационной безопасности ( 4 года)</t>
  </si>
  <si>
    <t>Радиотехника, электроника и телекоммуникации (4 года)</t>
  </si>
  <si>
    <t>Автоматизация и управление (4 года)</t>
  </si>
  <si>
    <t>Теплоэнергетика ( 4 года)</t>
  </si>
  <si>
    <t>Безопасность жизнедеятельности и защита окружающей среды ( 4 года)</t>
  </si>
  <si>
    <t>Электроэнергетика ( 4 года)</t>
  </si>
  <si>
    <t>Энергообеспечение сельского хозяйства ( 4 года)</t>
  </si>
  <si>
    <t>Информационные системы (3 года)</t>
  </si>
  <si>
    <t>Приборостроение (3 года)</t>
  </si>
  <si>
    <t>Теплоэнергетика ( 3 года)</t>
  </si>
  <si>
    <t>Электроэнергетика ( 3 года)</t>
  </si>
  <si>
    <t>Энергообеспечение сельского хозяйства ( 3 года)</t>
  </si>
  <si>
    <t>Всего</t>
  </si>
  <si>
    <t xml:space="preserve">Вычислительная техника и программное обеспечение </t>
  </si>
  <si>
    <t>Автоматизация и управление</t>
  </si>
  <si>
    <t xml:space="preserve">Теплоэнергетика </t>
  </si>
  <si>
    <t xml:space="preserve">Энергообеспечение сельского хозяйства </t>
  </si>
  <si>
    <t>Всего по 1 курсу</t>
  </si>
  <si>
    <t>Всего по 2 курсу</t>
  </si>
  <si>
    <t>Всего по 3 курсу</t>
  </si>
  <si>
    <t>Всего по 4 курсу</t>
  </si>
  <si>
    <t>АУЭС</t>
  </si>
  <si>
    <t>Всего по АУЭС</t>
  </si>
  <si>
    <t>Итого</t>
  </si>
  <si>
    <t>Радиотехника, электроника и телекоммуникации 
( 3 года)</t>
  </si>
  <si>
    <t>Ректор АУЭС                                                                                                                         Сыргалиев Е.О.</t>
  </si>
  <si>
    <t>6M070300</t>
  </si>
  <si>
    <t>Информационные системы проф.</t>
  </si>
  <si>
    <t>6M070400</t>
  </si>
  <si>
    <t>Вычислительная техника и программное обеспечение проф.</t>
  </si>
  <si>
    <t>Вычислительная техника и программное обеспечение</t>
  </si>
  <si>
    <t>6М071900</t>
  </si>
  <si>
    <t>Радиотехника,электроника и телекоммуникации н/п</t>
  </si>
  <si>
    <t>Радиотехника, электроника и телекоммуникации проф.</t>
  </si>
  <si>
    <t xml:space="preserve">Радиотехника, электроника и телекоммуникации </t>
  </si>
  <si>
    <t>6M070200</t>
  </si>
  <si>
    <t>Автоматизация и управление  проф.</t>
  </si>
  <si>
    <t xml:space="preserve">Автоматизация и управление  </t>
  </si>
  <si>
    <t>6М071700</t>
  </si>
  <si>
    <t>6М073100</t>
  </si>
  <si>
    <t>Безопасность жизнедеятельности и защита окружающей среды н/п</t>
  </si>
  <si>
    <t>6M071800</t>
  </si>
  <si>
    <t>Электроэнергетика н/п</t>
  </si>
  <si>
    <t>Электроэнергетика проф.</t>
  </si>
  <si>
    <t xml:space="preserve">Электроэнергетика </t>
  </si>
  <si>
    <t>6D071900</t>
  </si>
  <si>
    <t>6D071700</t>
  </si>
  <si>
    <t>6D071800</t>
  </si>
  <si>
    <t>Всего АУЭС</t>
  </si>
  <si>
    <t>Сведения о результатах зимней экзаменационной сессии 2016-17 уч.года (Бакалавры, очное)</t>
  </si>
  <si>
    <t>Сведения о результатах зимней экзаменационной сессии 2016-17 уч. года  Магистратура</t>
  </si>
  <si>
    <t>Сведения о результатах зимней экзаменационной сессии 2016-17 уч.год  Докторантура</t>
  </si>
  <si>
    <t>БЖДиЗОС 
(3 года)</t>
  </si>
  <si>
    <t>Вычислительная техника и программное обеспечение 
( 3 года)</t>
  </si>
  <si>
    <t>Информационные системы  н/п</t>
  </si>
  <si>
    <t>получили неудовлетворитель-ную оценку</t>
  </si>
  <si>
    <t>Вычислительная техника и программное обеспечение   н/п</t>
  </si>
  <si>
    <t>6М071600</t>
  </si>
  <si>
    <t>Приборострое-ние  проф.</t>
  </si>
  <si>
    <t>Приборострое-ние</t>
  </si>
  <si>
    <t>Приборострое-ние  н/п</t>
  </si>
  <si>
    <t>Теплоэнерге-тика проф.</t>
  </si>
  <si>
    <t>Теплоэнерге-тика н/п</t>
  </si>
  <si>
    <t>Теплоэнерге-тика</t>
  </si>
  <si>
    <t>Автоматизация и      управление н/п</t>
  </si>
  <si>
    <t>Автоматизация и управление 
( 3 года)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</si>
</sst>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"/>
  </numFmts>
  <fonts count="43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14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2" fillId="33" borderId="0" xfId="0" applyFont="1" applyFill="1" applyAlignment="1">
      <alignment wrapText="1"/>
    </xf>
    <xf numFmtId="172" fontId="8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8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/>
    </xf>
    <xf numFmtId="0" fontId="8" fillId="33" borderId="19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vertical="top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textRotation="90" wrapText="1"/>
    </xf>
    <xf numFmtId="0" fontId="8" fillId="33" borderId="2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top"/>
    </xf>
    <xf numFmtId="0" fontId="8" fillId="33" borderId="17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vertical="top"/>
    </xf>
    <xf numFmtId="0" fontId="8" fillId="33" borderId="1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textRotation="90" wrapText="1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left" vertical="top" wrapText="1"/>
    </xf>
    <xf numFmtId="0" fontId="8" fillId="33" borderId="25" xfId="0" applyFont="1" applyFill="1" applyBorder="1" applyAlignment="1">
      <alignment horizontal="left" vertical="top" wrapText="1"/>
    </xf>
    <xf numFmtId="0" fontId="8" fillId="33" borderId="26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textRotation="90" wrapText="1"/>
    </xf>
    <xf numFmtId="0" fontId="8" fillId="33" borderId="22" xfId="0" applyFont="1" applyFill="1" applyBorder="1" applyAlignment="1">
      <alignment horizontal="center" vertical="center" textRotation="90" wrapText="1"/>
    </xf>
    <xf numFmtId="0" fontId="8" fillId="33" borderId="23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vertical="top" wrapText="1"/>
    </xf>
    <xf numFmtId="0" fontId="8" fillId="33" borderId="22" xfId="0" applyFont="1" applyFill="1" applyBorder="1" applyAlignment="1">
      <alignment vertical="top" wrapText="1"/>
    </xf>
    <xf numFmtId="0" fontId="8" fillId="33" borderId="2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8" fillId="33" borderId="22" xfId="0" applyFont="1" applyFill="1" applyBorder="1" applyAlignment="1">
      <alignment textRotation="90" wrapText="1"/>
    </xf>
    <xf numFmtId="0" fontId="8" fillId="33" borderId="23" xfId="0" applyFont="1" applyFill="1" applyBorder="1" applyAlignment="1">
      <alignment textRotation="90" wrapText="1"/>
    </xf>
    <xf numFmtId="0" fontId="8" fillId="33" borderId="22" xfId="0" applyFont="1" applyFill="1" applyBorder="1" applyAlignment="1">
      <alignment wrapText="1"/>
    </xf>
    <xf numFmtId="0" fontId="8" fillId="33" borderId="23" xfId="0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33" borderId="22" xfId="0" applyFont="1" applyFill="1" applyBorder="1" applyAlignment="1">
      <alignment wrapText="1"/>
    </xf>
    <xf numFmtId="0" fontId="2" fillId="33" borderId="23" xfId="0" applyFont="1" applyFill="1" applyBorder="1" applyAlignment="1">
      <alignment wrapText="1"/>
    </xf>
    <xf numFmtId="0" fontId="8" fillId="33" borderId="22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vertical="center" textRotation="90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8" fillId="33" borderId="27" xfId="0" applyFont="1" applyFill="1" applyBorder="1" applyAlignment="1">
      <alignment horizontal="center" vertical="center" textRotation="90" wrapText="1"/>
    </xf>
    <xf numFmtId="0" fontId="8" fillId="33" borderId="18" xfId="0" applyFont="1" applyFill="1" applyBorder="1" applyAlignment="1">
      <alignment horizontal="center" vertical="center" textRotation="90" wrapText="1"/>
    </xf>
    <xf numFmtId="0" fontId="8" fillId="33" borderId="29" xfId="0" applyFont="1" applyFill="1" applyBorder="1" applyAlignment="1">
      <alignment horizontal="center" vertical="center" textRotation="90" wrapText="1"/>
    </xf>
    <xf numFmtId="0" fontId="8" fillId="33" borderId="30" xfId="0" applyFont="1" applyFill="1" applyBorder="1" applyAlignment="1">
      <alignment horizontal="center" vertical="center" textRotation="90" wrapText="1"/>
    </xf>
    <xf numFmtId="0" fontId="8" fillId="33" borderId="33" xfId="0" applyFont="1" applyFill="1" applyBorder="1" applyAlignment="1">
      <alignment horizontal="center" vertical="center" textRotation="90" wrapText="1"/>
    </xf>
    <xf numFmtId="0" fontId="8" fillId="33" borderId="32" xfId="0" applyFont="1" applyFill="1" applyBorder="1" applyAlignment="1">
      <alignment horizontal="center" vertical="center" textRotation="90" wrapText="1"/>
    </xf>
    <xf numFmtId="0" fontId="8" fillId="33" borderId="15" xfId="0" applyFont="1" applyFill="1" applyBorder="1" applyAlignment="1">
      <alignment horizontal="center" vertical="center" textRotation="90" wrapText="1"/>
    </xf>
    <xf numFmtId="0" fontId="8" fillId="33" borderId="34" xfId="0" applyFont="1" applyFill="1" applyBorder="1" applyAlignment="1">
      <alignment horizontal="center" vertical="center" textRotation="90" wrapText="1"/>
    </xf>
    <xf numFmtId="0" fontId="8" fillId="33" borderId="16" xfId="0" applyFont="1" applyFill="1" applyBorder="1" applyAlignment="1">
      <alignment horizontal="center" vertical="center" textRotation="90" wrapText="1"/>
    </xf>
    <xf numFmtId="0" fontId="8" fillId="33" borderId="35" xfId="0" applyFont="1" applyFill="1" applyBorder="1" applyAlignment="1">
      <alignment horizontal="center" vertical="center" textRotation="90" wrapText="1"/>
    </xf>
    <xf numFmtId="0" fontId="8" fillId="33" borderId="36" xfId="0" applyFont="1" applyFill="1" applyBorder="1" applyAlignment="1">
      <alignment horizontal="center" vertical="center" textRotation="90" wrapText="1"/>
    </xf>
    <xf numFmtId="0" fontId="8" fillId="33" borderId="12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wrapText="1"/>
    </xf>
    <xf numFmtId="0" fontId="8" fillId="33" borderId="32" xfId="0" applyFont="1" applyFill="1" applyBorder="1" applyAlignment="1">
      <alignment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38" xfId="0" applyFont="1" applyFill="1" applyBorder="1" applyAlignment="1">
      <alignment horizontal="center" vertical="center" textRotation="90" wrapText="1"/>
    </xf>
    <xf numFmtId="0" fontId="8" fillId="33" borderId="37" xfId="0" applyFont="1" applyFill="1" applyBorder="1" applyAlignment="1">
      <alignment textRotation="90" wrapText="1"/>
    </xf>
    <xf numFmtId="0" fontId="8" fillId="33" borderId="39" xfId="0" applyFont="1" applyFill="1" applyBorder="1" applyAlignment="1">
      <alignment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8" fillId="33" borderId="20" xfId="0" applyFont="1" applyFill="1" applyBorder="1" applyAlignment="1">
      <alignment horizontal="center" vertical="center" textRotation="90" wrapText="1"/>
    </xf>
    <xf numFmtId="0" fontId="8" fillId="33" borderId="37" xfId="0" applyFont="1" applyFill="1" applyBorder="1" applyAlignment="1">
      <alignment horizontal="center" vertical="center" textRotation="90" wrapText="1"/>
    </xf>
    <xf numFmtId="0" fontId="8" fillId="33" borderId="21" xfId="0" applyFont="1" applyFill="1" applyBorder="1" applyAlignment="1">
      <alignment horizontal="center" vertical="center" textRotation="90" wrapText="1"/>
    </xf>
    <xf numFmtId="0" fontId="8" fillId="33" borderId="20" xfId="0" applyFont="1" applyFill="1" applyBorder="1" applyAlignment="1">
      <alignment vertical="top" wrapText="1"/>
    </xf>
    <xf numFmtId="0" fontId="8" fillId="33" borderId="21" xfId="0" applyFont="1" applyFill="1" applyBorder="1" applyAlignment="1">
      <alignment wrapText="1"/>
    </xf>
    <xf numFmtId="0" fontId="8" fillId="33" borderId="41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vertical="top" wrapText="1"/>
    </xf>
    <xf numFmtId="0" fontId="8" fillId="33" borderId="34" xfId="0" applyFont="1" applyFill="1" applyBorder="1" applyAlignment="1">
      <alignment wrapText="1"/>
    </xf>
    <xf numFmtId="0" fontId="8" fillId="33" borderId="15" xfId="0" applyFont="1" applyFill="1" applyBorder="1" applyAlignment="1">
      <alignment vertical="top" wrapText="1"/>
    </xf>
    <xf numFmtId="0" fontId="8" fillId="33" borderId="34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horizontal="center" vertical="center" textRotation="90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left" vertical="top" wrapText="1"/>
    </xf>
    <xf numFmtId="0" fontId="8" fillId="33" borderId="31" xfId="0" applyFont="1" applyFill="1" applyBorder="1" applyAlignment="1">
      <alignment horizontal="left" vertical="top" wrapText="1"/>
    </xf>
    <xf numFmtId="0" fontId="8" fillId="33" borderId="29" xfId="0" applyFont="1" applyFill="1" applyBorder="1" applyAlignment="1">
      <alignment horizontal="left" vertical="top" wrapText="1"/>
    </xf>
    <xf numFmtId="0" fontId="7" fillId="33" borderId="45" xfId="0" applyFont="1" applyFill="1" applyBorder="1" applyAlignment="1">
      <alignment horizontal="center" vertical="center" textRotation="90" wrapText="1"/>
    </xf>
    <xf numFmtId="0" fontId="7" fillId="33" borderId="37" xfId="0" applyFont="1" applyFill="1" applyBorder="1" applyAlignment="1">
      <alignment horizontal="center" vertical="center" textRotation="90" wrapText="1"/>
    </xf>
    <xf numFmtId="0" fontId="7" fillId="33" borderId="39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left" vertical="top" wrapText="1"/>
    </xf>
    <xf numFmtId="0" fontId="8" fillId="33" borderId="23" xfId="0" applyFont="1" applyFill="1" applyBorder="1" applyAlignment="1">
      <alignment horizontal="left" vertical="top" wrapText="1"/>
    </xf>
    <xf numFmtId="0" fontId="7" fillId="33" borderId="46" xfId="0" applyFont="1" applyFill="1" applyBorder="1" applyAlignment="1">
      <alignment horizontal="center" vertical="center" textRotation="90" wrapText="1"/>
    </xf>
    <xf numFmtId="0" fontId="8" fillId="33" borderId="25" xfId="0" applyFont="1" applyFill="1" applyBorder="1" applyAlignment="1">
      <alignment horizontal="center" vertical="center" textRotation="90" wrapText="1"/>
    </xf>
    <xf numFmtId="0" fontId="8" fillId="33" borderId="47" xfId="0" applyFont="1" applyFill="1" applyBorder="1" applyAlignment="1">
      <alignment horizontal="center" vertical="center" textRotation="90" wrapText="1"/>
    </xf>
    <xf numFmtId="0" fontId="8" fillId="33" borderId="0" xfId="0" applyFont="1" applyFill="1" applyBorder="1" applyAlignment="1">
      <alignment horizontal="center" wrapText="1"/>
    </xf>
    <xf numFmtId="0" fontId="0" fillId="33" borderId="22" xfId="0" applyFill="1" applyBorder="1" applyAlignment="1">
      <alignment horizontal="center" vertical="center" textRotation="90" wrapText="1"/>
    </xf>
    <xf numFmtId="0" fontId="0" fillId="33" borderId="23" xfId="0" applyFill="1" applyBorder="1" applyAlignment="1">
      <alignment horizontal="center" vertical="center" textRotation="90" wrapText="1"/>
    </xf>
    <xf numFmtId="0" fontId="8" fillId="33" borderId="1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wrapText="1"/>
    </xf>
    <xf numFmtId="0" fontId="8" fillId="33" borderId="24" xfId="0" applyFont="1" applyFill="1" applyBorder="1" applyAlignment="1">
      <alignment horizontal="center" vertical="center" textRotation="90" wrapText="1"/>
    </xf>
    <xf numFmtId="0" fontId="0" fillId="33" borderId="25" xfId="0" applyFill="1" applyBorder="1" applyAlignment="1">
      <alignment horizontal="center" vertical="center" textRotation="90" wrapText="1"/>
    </xf>
    <xf numFmtId="0" fontId="0" fillId="33" borderId="47" xfId="0" applyFill="1" applyBorder="1" applyAlignment="1">
      <alignment horizontal="center" vertical="center" textRotation="90" wrapText="1"/>
    </xf>
    <xf numFmtId="0" fontId="8" fillId="33" borderId="20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/>
    </xf>
    <xf numFmtId="0" fontId="8" fillId="33" borderId="21" xfId="0" applyFont="1" applyFill="1" applyBorder="1" applyAlignment="1">
      <alignment vertical="top" wrapText="1"/>
    </xf>
    <xf numFmtId="0" fontId="8" fillId="33" borderId="0" xfId="0" applyFont="1" applyFill="1" applyBorder="1" applyAlignment="1">
      <alignment wrapText="1"/>
    </xf>
    <xf numFmtId="0" fontId="8" fillId="33" borderId="42" xfId="0" applyFont="1" applyFill="1" applyBorder="1" applyAlignment="1">
      <alignment horizontal="center" vertical="center" textRotation="90" wrapText="1"/>
    </xf>
    <xf numFmtId="0" fontId="8" fillId="33" borderId="43" xfId="0" applyFont="1" applyFill="1" applyBorder="1" applyAlignment="1">
      <alignment wrapText="1"/>
    </xf>
    <xf numFmtId="0" fontId="8" fillId="33" borderId="44" xfId="0" applyFont="1" applyFill="1" applyBorder="1" applyAlignment="1">
      <alignment wrapText="1"/>
    </xf>
    <xf numFmtId="0" fontId="8" fillId="33" borderId="48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8" fillId="33" borderId="49" xfId="0" applyFont="1" applyFill="1" applyBorder="1" applyAlignment="1">
      <alignment vertical="top" wrapText="1"/>
    </xf>
    <xf numFmtId="0" fontId="8" fillId="33" borderId="49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8" fillId="33" borderId="17" xfId="0" applyFont="1" applyFill="1" applyBorder="1" applyAlignment="1">
      <alignment vertical="top" wrapText="1"/>
    </xf>
    <xf numFmtId="0" fontId="0" fillId="33" borderId="27" xfId="0" applyFill="1" applyBorder="1" applyAlignment="1">
      <alignment horizontal="center" vertical="center" textRotation="90" wrapText="1"/>
    </xf>
    <xf numFmtId="0" fontId="0" fillId="33" borderId="18" xfId="0" applyFill="1" applyBorder="1" applyAlignment="1">
      <alignment horizontal="center" vertical="center" textRotation="90" wrapText="1"/>
    </xf>
    <xf numFmtId="0" fontId="0" fillId="33" borderId="14" xfId="0" applyFont="1" applyFill="1" applyBorder="1" applyAlignment="1">
      <alignment horizontal="center" vertical="center" textRotation="90" wrapText="1"/>
    </xf>
    <xf numFmtId="0" fontId="8" fillId="33" borderId="1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/>
    </xf>
    <xf numFmtId="0" fontId="8" fillId="33" borderId="12" xfId="0" applyFont="1" applyFill="1" applyBorder="1" applyAlignment="1">
      <alignment vertical="top"/>
    </xf>
    <xf numFmtId="0" fontId="8" fillId="33" borderId="10" xfId="0" applyFont="1" applyFill="1" applyBorder="1" applyAlignment="1">
      <alignment/>
    </xf>
    <xf numFmtId="0" fontId="0" fillId="33" borderId="30" xfId="0" applyFill="1" applyBorder="1" applyAlignment="1">
      <alignment horizontal="center" vertical="center" textRotation="90" wrapText="1"/>
    </xf>
    <xf numFmtId="0" fontId="0" fillId="33" borderId="33" xfId="0" applyFill="1" applyBorder="1" applyAlignment="1">
      <alignment horizontal="center" vertical="center" textRotation="90" wrapText="1"/>
    </xf>
    <xf numFmtId="0" fontId="8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/>
    </xf>
    <xf numFmtId="0" fontId="8" fillId="33" borderId="23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/>
    </xf>
    <xf numFmtId="0" fontId="8" fillId="33" borderId="20" xfId="0" applyFont="1" applyFill="1" applyBorder="1" applyAlignment="1">
      <alignment vertical="top"/>
    </xf>
    <xf numFmtId="0" fontId="8" fillId="33" borderId="21" xfId="0" applyFont="1" applyFill="1" applyBorder="1" applyAlignment="1">
      <alignment/>
    </xf>
    <xf numFmtId="0" fontId="8" fillId="33" borderId="50" xfId="0" applyFont="1" applyFill="1" applyBorder="1" applyAlignment="1">
      <alignment horizontal="center" vertical="center" textRotation="90" wrapText="1"/>
    </xf>
    <xf numFmtId="0" fontId="8" fillId="33" borderId="0" xfId="0" applyFont="1" applyFill="1" applyBorder="1" applyAlignment="1">
      <alignment horizontal="center" vertical="center" textRotation="90" wrapText="1"/>
    </xf>
    <xf numFmtId="0" fontId="0" fillId="33" borderId="0" xfId="0" applyFill="1" applyAlignment="1">
      <alignment horizontal="center" vertical="center" textRotation="90" wrapText="1"/>
    </xf>
    <xf numFmtId="0" fontId="0" fillId="33" borderId="49" xfId="0" applyFill="1" applyBorder="1" applyAlignment="1">
      <alignment horizontal="center" vertical="center" textRotation="90" wrapText="1"/>
    </xf>
    <xf numFmtId="0" fontId="8" fillId="33" borderId="40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vertical="top"/>
    </xf>
    <xf numFmtId="0" fontId="8" fillId="33" borderId="27" xfId="0" applyFont="1" applyFill="1" applyBorder="1" applyAlignment="1">
      <alignment wrapText="1"/>
    </xf>
    <xf numFmtId="0" fontId="8" fillId="33" borderId="18" xfId="0" applyFont="1" applyFill="1" applyBorder="1" applyAlignment="1">
      <alignment wrapText="1"/>
    </xf>
    <xf numFmtId="0" fontId="8" fillId="33" borderId="15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0" xfId="0" applyFont="1" applyFill="1" applyBorder="1" applyAlignment="1">
      <alignment wrapText="1"/>
    </xf>
    <xf numFmtId="0" fontId="8" fillId="33" borderId="38" xfId="0" applyFont="1" applyFill="1" applyBorder="1" applyAlignment="1">
      <alignment vertical="top" wrapText="1"/>
    </xf>
    <xf numFmtId="0" fontId="8" fillId="33" borderId="37" xfId="0" applyFont="1" applyFill="1" applyBorder="1" applyAlignment="1">
      <alignment vertical="top" wrapText="1"/>
    </xf>
    <xf numFmtId="0" fontId="8" fillId="33" borderId="40" xfId="0" applyFont="1" applyFill="1" applyBorder="1" applyAlignment="1">
      <alignment vertical="top" wrapText="1"/>
    </xf>
    <xf numFmtId="0" fontId="8" fillId="33" borderId="31" xfId="0" applyFont="1" applyFill="1" applyBorder="1" applyAlignment="1">
      <alignment horizontal="center" vertical="center" textRotation="90" wrapText="1"/>
    </xf>
    <xf numFmtId="0" fontId="8" fillId="33" borderId="2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2" fillId="33" borderId="17" xfId="0" applyFont="1" applyFill="1" applyBorder="1" applyAlignment="1">
      <alignment horizontal="center" vertical="center" textRotation="90"/>
    </xf>
    <xf numFmtId="0" fontId="6" fillId="33" borderId="14" xfId="0" applyFont="1" applyFill="1" applyBorder="1" applyAlignment="1">
      <alignment horizontal="center" vertical="center" textRotation="90" wrapText="1"/>
    </xf>
    <xf numFmtId="0" fontId="6" fillId="33" borderId="27" xfId="0" applyFont="1" applyFill="1" applyBorder="1" applyAlignment="1">
      <alignment horizontal="center" vertical="center" textRotation="90" wrapText="1"/>
    </xf>
    <xf numFmtId="0" fontId="6" fillId="33" borderId="18" xfId="0" applyFont="1" applyFill="1" applyBorder="1" applyAlignment="1">
      <alignment horizontal="center" vertical="center" textRotation="90" wrapText="1"/>
    </xf>
    <xf numFmtId="0" fontId="3" fillId="33" borderId="17" xfId="0" applyFont="1" applyFill="1" applyBorder="1" applyAlignment="1">
      <alignment horizontal="center" vertical="center" textRotation="90" wrapText="1"/>
    </xf>
    <xf numFmtId="0" fontId="2" fillId="33" borderId="38" xfId="0" applyFont="1" applyFill="1" applyBorder="1" applyAlignment="1">
      <alignment horizontal="left" vertical="top" wrapText="1"/>
    </xf>
    <xf numFmtId="0" fontId="2" fillId="33" borderId="37" xfId="0" applyFont="1" applyFill="1" applyBorder="1" applyAlignment="1">
      <alignment horizontal="left" vertical="top" wrapText="1"/>
    </xf>
    <xf numFmtId="0" fontId="2" fillId="33" borderId="40" xfId="0" applyFont="1" applyFill="1" applyBorder="1" applyAlignment="1">
      <alignment horizontal="left" vertical="top" wrapText="1"/>
    </xf>
    <xf numFmtId="0" fontId="3" fillId="33" borderId="45" xfId="0" applyFont="1" applyFill="1" applyBorder="1" applyAlignment="1">
      <alignment horizontal="center" vertical="center" textRotation="90" wrapText="1"/>
    </xf>
    <xf numFmtId="0" fontId="3" fillId="33" borderId="37" xfId="0" applyFont="1" applyFill="1" applyBorder="1" applyAlignment="1">
      <alignment horizontal="center" vertical="center" textRotation="90" wrapText="1"/>
    </xf>
    <xf numFmtId="0" fontId="3" fillId="33" borderId="39" xfId="0" applyFont="1" applyFill="1" applyBorder="1" applyAlignment="1">
      <alignment horizontal="center" vertical="center" textRotation="90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textRotation="90" wrapText="1"/>
    </xf>
    <xf numFmtId="0" fontId="2" fillId="33" borderId="17" xfId="0" applyFont="1" applyFill="1" applyBorder="1" applyAlignment="1">
      <alignment wrapText="1"/>
    </xf>
    <xf numFmtId="0" fontId="2" fillId="33" borderId="20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/>
    </xf>
    <xf numFmtId="0" fontId="2" fillId="33" borderId="12" xfId="0" applyFont="1" applyFill="1" applyBorder="1" applyAlignment="1">
      <alignment vertical="top"/>
    </xf>
    <xf numFmtId="0" fontId="2" fillId="33" borderId="2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41" xfId="0" applyFont="1" applyFill="1" applyBorder="1" applyAlignment="1">
      <alignment horizontal="center" vertical="center" textRotation="90"/>
    </xf>
    <xf numFmtId="0" fontId="2" fillId="33" borderId="17" xfId="0" applyFont="1" applyFill="1" applyBorder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/>
    </xf>
    <xf numFmtId="0" fontId="2" fillId="33" borderId="38" xfId="0" applyFont="1" applyFill="1" applyBorder="1" applyAlignment="1">
      <alignment horizontal="center" vertical="center" textRotation="90"/>
    </xf>
    <xf numFmtId="0" fontId="2" fillId="33" borderId="37" xfId="0" applyFont="1" applyFill="1" applyBorder="1" applyAlignment="1">
      <alignment textRotation="90"/>
    </xf>
    <xf numFmtId="0" fontId="2" fillId="33" borderId="40" xfId="0" applyFont="1" applyFill="1" applyBorder="1" applyAlignment="1">
      <alignment textRotation="9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textRotation="90"/>
    </xf>
    <xf numFmtId="0" fontId="2" fillId="33" borderId="23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22" xfId="0" applyFont="1" applyFill="1" applyBorder="1" applyAlignment="1">
      <alignment horizontal="center" vertical="center" textRotation="90"/>
    </xf>
    <xf numFmtId="0" fontId="2" fillId="33" borderId="23" xfId="0" applyFont="1" applyFill="1" applyBorder="1" applyAlignment="1">
      <alignment horizontal="center" vertical="center" textRotation="90"/>
    </xf>
    <xf numFmtId="0" fontId="2" fillId="33" borderId="22" xfId="0" applyFont="1" applyFill="1" applyBorder="1" applyAlignment="1">
      <alignment horizontal="center" vertical="center" textRotation="90" wrapText="1"/>
    </xf>
    <xf numFmtId="0" fontId="2" fillId="33" borderId="23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8"/>
  <sheetViews>
    <sheetView tabSelected="1" view="pageBreakPreview" zoomScale="70" zoomScaleNormal="75" zoomScaleSheetLayoutView="70" zoomScalePageLayoutView="0" workbookViewId="0" topLeftCell="A538">
      <selection activeCell="E623" sqref="E623"/>
    </sheetView>
  </sheetViews>
  <sheetFormatPr defaultColWidth="9.140625" defaultRowHeight="12.75"/>
  <cols>
    <col min="1" max="2" width="8.8515625" style="33" customWidth="1"/>
    <col min="3" max="3" width="6.8515625" style="33" customWidth="1"/>
    <col min="4" max="4" width="11.7109375" style="33" customWidth="1"/>
    <col min="5" max="5" width="16.7109375" style="41" customWidth="1"/>
    <col min="6" max="16" width="8.8515625" style="33" customWidth="1"/>
    <col min="17" max="17" width="8.140625" style="33" customWidth="1"/>
    <col min="18" max="18" width="7.7109375" style="33" customWidth="1"/>
    <col min="19" max="19" width="8.28125" style="33" customWidth="1"/>
    <col min="20" max="20" width="11.7109375" style="33" bestFit="1" customWidth="1"/>
    <col min="21" max="21" width="10.421875" style="33" customWidth="1"/>
    <col min="22" max="16384" width="8.8515625" style="33" customWidth="1"/>
  </cols>
  <sheetData>
    <row r="1" spans="1:25" ht="15">
      <c r="A1" s="84" t="s">
        <v>112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1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39.75" customHeight="1">
      <c r="A3" s="78" t="s">
        <v>1</v>
      </c>
      <c r="B3" s="78" t="s">
        <v>2</v>
      </c>
      <c r="C3" s="78" t="s">
        <v>3</v>
      </c>
      <c r="D3" s="78" t="s">
        <v>4</v>
      </c>
      <c r="E3" s="90" t="s">
        <v>5</v>
      </c>
      <c r="F3" s="78" t="s">
        <v>6</v>
      </c>
      <c r="G3" s="78" t="s">
        <v>7</v>
      </c>
      <c r="H3" s="95" t="s">
        <v>8</v>
      </c>
      <c r="I3" s="95" t="s">
        <v>9</v>
      </c>
      <c r="J3" s="98" t="s">
        <v>10</v>
      </c>
      <c r="K3" s="99"/>
      <c r="L3" s="98" t="s">
        <v>11</v>
      </c>
      <c r="M3" s="100"/>
      <c r="N3" s="100"/>
      <c r="O3" s="100"/>
      <c r="P3" s="99"/>
      <c r="Q3" s="101" t="s">
        <v>12</v>
      </c>
      <c r="R3" s="102"/>
      <c r="S3" s="103"/>
      <c r="T3" s="95" t="s">
        <v>13</v>
      </c>
      <c r="U3" s="95" t="s">
        <v>14</v>
      </c>
      <c r="V3" s="101" t="s">
        <v>17</v>
      </c>
      <c r="W3" s="103"/>
      <c r="X3" s="95" t="s">
        <v>15</v>
      </c>
      <c r="Y3" s="78" t="s">
        <v>16</v>
      </c>
    </row>
    <row r="4" spans="1:25" ht="15">
      <c r="A4" s="86"/>
      <c r="B4" s="86"/>
      <c r="C4" s="88"/>
      <c r="D4" s="88"/>
      <c r="E4" s="91"/>
      <c r="F4" s="93"/>
      <c r="G4" s="93"/>
      <c r="H4" s="96"/>
      <c r="I4" s="96"/>
      <c r="J4" s="78" t="s">
        <v>18</v>
      </c>
      <c r="K4" s="78" t="s">
        <v>19</v>
      </c>
      <c r="L4" s="78" t="s">
        <v>20</v>
      </c>
      <c r="M4" s="98" t="s">
        <v>21</v>
      </c>
      <c r="N4" s="100"/>
      <c r="O4" s="100"/>
      <c r="P4" s="99"/>
      <c r="Q4" s="95" t="s">
        <v>22</v>
      </c>
      <c r="R4" s="98" t="s">
        <v>21</v>
      </c>
      <c r="S4" s="100"/>
      <c r="T4" s="96"/>
      <c r="U4" s="96"/>
      <c r="V4" s="95" t="s">
        <v>22</v>
      </c>
      <c r="W4" s="78" t="s">
        <v>23</v>
      </c>
      <c r="X4" s="96"/>
      <c r="Y4" s="93"/>
    </row>
    <row r="5" spans="1:25" ht="15">
      <c r="A5" s="86"/>
      <c r="B5" s="86"/>
      <c r="C5" s="88"/>
      <c r="D5" s="88"/>
      <c r="E5" s="91"/>
      <c r="F5" s="93"/>
      <c r="G5" s="93"/>
      <c r="H5" s="96"/>
      <c r="I5" s="96"/>
      <c r="J5" s="93"/>
      <c r="K5" s="93"/>
      <c r="L5" s="93"/>
      <c r="M5" s="95" t="s">
        <v>24</v>
      </c>
      <c r="N5" s="78" t="s">
        <v>25</v>
      </c>
      <c r="O5" s="78" t="s">
        <v>26</v>
      </c>
      <c r="P5" s="78" t="s">
        <v>27</v>
      </c>
      <c r="Q5" s="96"/>
      <c r="R5" s="95" t="s">
        <v>28</v>
      </c>
      <c r="S5" s="95" t="s">
        <v>29</v>
      </c>
      <c r="T5" s="96"/>
      <c r="U5" s="96"/>
      <c r="V5" s="96"/>
      <c r="W5" s="93"/>
      <c r="X5" s="96"/>
      <c r="Y5" s="93"/>
    </row>
    <row r="6" spans="1:25" ht="96.75" customHeight="1">
      <c r="A6" s="87"/>
      <c r="B6" s="87"/>
      <c r="C6" s="89"/>
      <c r="D6" s="89"/>
      <c r="E6" s="92"/>
      <c r="F6" s="94"/>
      <c r="G6" s="94"/>
      <c r="H6" s="97"/>
      <c r="I6" s="97"/>
      <c r="J6" s="94"/>
      <c r="K6" s="94"/>
      <c r="L6" s="94"/>
      <c r="M6" s="97"/>
      <c r="N6" s="94"/>
      <c r="O6" s="94"/>
      <c r="P6" s="94"/>
      <c r="Q6" s="97"/>
      <c r="R6" s="97"/>
      <c r="S6" s="97"/>
      <c r="T6" s="97"/>
      <c r="U6" s="97"/>
      <c r="V6" s="97"/>
      <c r="W6" s="94"/>
      <c r="X6" s="97"/>
      <c r="Y6" s="94"/>
    </row>
    <row r="7" spans="1:25" ht="21" customHeight="1">
      <c r="A7" s="104" t="s">
        <v>30</v>
      </c>
      <c r="B7" s="104" t="s">
        <v>58</v>
      </c>
      <c r="C7" s="79">
        <v>1</v>
      </c>
      <c r="D7" s="72" t="s">
        <v>32</v>
      </c>
      <c r="E7" s="4" t="s">
        <v>22</v>
      </c>
      <c r="F7" s="34">
        <f>F8+F9</f>
        <v>13</v>
      </c>
      <c r="G7" s="34">
        <f aca="true" t="shared" si="0" ref="G7:S7">G8+G9</f>
        <v>0</v>
      </c>
      <c r="H7" s="34">
        <f t="shared" si="0"/>
        <v>13</v>
      </c>
      <c r="I7" s="34">
        <f t="shared" si="0"/>
        <v>13</v>
      </c>
      <c r="J7" s="34">
        <f t="shared" si="0"/>
        <v>0</v>
      </c>
      <c r="K7" s="34">
        <f t="shared" si="0"/>
        <v>0</v>
      </c>
      <c r="L7" s="34">
        <f t="shared" si="0"/>
        <v>10</v>
      </c>
      <c r="M7" s="34">
        <f t="shared" si="0"/>
        <v>1</v>
      </c>
      <c r="N7" s="34">
        <f t="shared" si="0"/>
        <v>7</v>
      </c>
      <c r="O7" s="34">
        <f t="shared" si="0"/>
        <v>2</v>
      </c>
      <c r="P7" s="34">
        <f t="shared" si="0"/>
        <v>0</v>
      </c>
      <c r="Q7" s="34">
        <f t="shared" si="0"/>
        <v>3</v>
      </c>
      <c r="R7" s="34">
        <f t="shared" si="0"/>
        <v>1</v>
      </c>
      <c r="S7" s="34">
        <f t="shared" si="0"/>
        <v>2</v>
      </c>
      <c r="T7" s="22">
        <f>L7/I7*100</f>
        <v>76.92307692307693</v>
      </c>
      <c r="U7" s="22">
        <f>(M7+N7)/I7*100</f>
        <v>61.53846153846154</v>
      </c>
      <c r="V7" s="34">
        <f>V8+V9</f>
        <v>0</v>
      </c>
      <c r="W7" s="34">
        <f>W8+W9</f>
        <v>0</v>
      </c>
      <c r="X7" s="34">
        <f>X8+X9</f>
        <v>0</v>
      </c>
      <c r="Y7" s="34">
        <f>Y8+Y9</f>
        <v>1</v>
      </c>
    </row>
    <row r="8" spans="1:25" ht="21" customHeight="1">
      <c r="A8" s="105"/>
      <c r="B8" s="105"/>
      <c r="C8" s="80"/>
      <c r="D8" s="73"/>
      <c r="E8" s="4" t="s">
        <v>33</v>
      </c>
      <c r="F8" s="34">
        <v>11</v>
      </c>
      <c r="G8" s="34">
        <v>0</v>
      </c>
      <c r="H8" s="34">
        <v>11</v>
      </c>
      <c r="I8" s="34">
        <v>11</v>
      </c>
      <c r="J8" s="34">
        <v>0</v>
      </c>
      <c r="K8" s="34">
        <v>0</v>
      </c>
      <c r="L8" s="34">
        <v>10</v>
      </c>
      <c r="M8" s="34">
        <v>1</v>
      </c>
      <c r="N8" s="34">
        <v>7</v>
      </c>
      <c r="O8" s="34">
        <v>2</v>
      </c>
      <c r="P8" s="34">
        <v>0</v>
      </c>
      <c r="Q8" s="34">
        <v>1</v>
      </c>
      <c r="R8" s="34">
        <v>1</v>
      </c>
      <c r="S8" s="34">
        <v>0</v>
      </c>
      <c r="T8" s="22">
        <f aca="true" t="shared" si="1" ref="T8:T71">L8/I8*100</f>
        <v>90.9090909090909</v>
      </c>
      <c r="U8" s="22">
        <f aca="true" t="shared" si="2" ref="U8:U71">(M8+N8)/I8*100</f>
        <v>72.72727272727273</v>
      </c>
      <c r="V8" s="34">
        <v>0</v>
      </c>
      <c r="W8" s="34">
        <v>0</v>
      </c>
      <c r="X8" s="34">
        <v>0</v>
      </c>
      <c r="Y8" s="34">
        <v>0</v>
      </c>
    </row>
    <row r="9" spans="1:25" ht="21" customHeight="1">
      <c r="A9" s="105"/>
      <c r="B9" s="105"/>
      <c r="C9" s="80"/>
      <c r="D9" s="74"/>
      <c r="E9" s="4" t="s">
        <v>34</v>
      </c>
      <c r="F9" s="34">
        <v>2</v>
      </c>
      <c r="G9" s="34">
        <v>0</v>
      </c>
      <c r="H9" s="34">
        <v>2</v>
      </c>
      <c r="I9" s="34">
        <v>2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2</v>
      </c>
      <c r="R9" s="34">
        <v>0</v>
      </c>
      <c r="S9" s="34">
        <v>2</v>
      </c>
      <c r="T9" s="22">
        <f t="shared" si="1"/>
        <v>0</v>
      </c>
      <c r="U9" s="22">
        <f t="shared" si="2"/>
        <v>0</v>
      </c>
      <c r="V9" s="34">
        <v>0</v>
      </c>
      <c r="W9" s="34">
        <v>0</v>
      </c>
      <c r="X9" s="34">
        <v>0</v>
      </c>
      <c r="Y9" s="34">
        <v>1</v>
      </c>
    </row>
    <row r="10" spans="1:25" ht="21" customHeight="1">
      <c r="A10" s="105"/>
      <c r="B10" s="105"/>
      <c r="C10" s="80"/>
      <c r="D10" s="72" t="s">
        <v>35</v>
      </c>
      <c r="E10" s="4" t="s">
        <v>22</v>
      </c>
      <c r="F10" s="34">
        <f>F11+F12</f>
        <v>14</v>
      </c>
      <c r="G10" s="34">
        <f aca="true" t="shared" si="3" ref="G10:S10">G11+G12</f>
        <v>1</v>
      </c>
      <c r="H10" s="34">
        <f t="shared" si="3"/>
        <v>13</v>
      </c>
      <c r="I10" s="34">
        <f t="shared" si="3"/>
        <v>13</v>
      </c>
      <c r="J10" s="34">
        <f t="shared" si="3"/>
        <v>0</v>
      </c>
      <c r="K10" s="34">
        <f t="shared" si="3"/>
        <v>0</v>
      </c>
      <c r="L10" s="34">
        <f t="shared" si="3"/>
        <v>13</v>
      </c>
      <c r="M10" s="34">
        <f t="shared" si="3"/>
        <v>0</v>
      </c>
      <c r="N10" s="34">
        <f t="shared" si="3"/>
        <v>3</v>
      </c>
      <c r="O10" s="34">
        <f t="shared" si="3"/>
        <v>10</v>
      </c>
      <c r="P10" s="34">
        <f t="shared" si="3"/>
        <v>0</v>
      </c>
      <c r="Q10" s="34">
        <f t="shared" si="3"/>
        <v>0</v>
      </c>
      <c r="R10" s="34">
        <f t="shared" si="3"/>
        <v>0</v>
      </c>
      <c r="S10" s="34">
        <f t="shared" si="3"/>
        <v>0</v>
      </c>
      <c r="T10" s="22">
        <f t="shared" si="1"/>
        <v>100</v>
      </c>
      <c r="U10" s="22">
        <f t="shared" si="2"/>
        <v>23.076923076923077</v>
      </c>
      <c r="V10" s="34">
        <f>V11+V12</f>
        <v>0</v>
      </c>
      <c r="W10" s="34">
        <f>W11+W12</f>
        <v>0</v>
      </c>
      <c r="X10" s="34">
        <f>X11+X12</f>
        <v>0</v>
      </c>
      <c r="Y10" s="34">
        <f>Y11+Y12</f>
        <v>0</v>
      </c>
    </row>
    <row r="11" spans="1:25" ht="21" customHeight="1">
      <c r="A11" s="105"/>
      <c r="B11" s="105"/>
      <c r="C11" s="80"/>
      <c r="D11" s="73"/>
      <c r="E11" s="4" t="s">
        <v>33</v>
      </c>
      <c r="F11" s="34">
        <v>11</v>
      </c>
      <c r="G11" s="34">
        <v>1</v>
      </c>
      <c r="H11" s="34">
        <v>10</v>
      </c>
      <c r="I11" s="34">
        <v>10</v>
      </c>
      <c r="J11" s="34">
        <v>0</v>
      </c>
      <c r="K11" s="34">
        <v>0</v>
      </c>
      <c r="L11" s="34">
        <v>10</v>
      </c>
      <c r="M11" s="34">
        <v>0</v>
      </c>
      <c r="N11" s="34">
        <v>3</v>
      </c>
      <c r="O11" s="34">
        <v>7</v>
      </c>
      <c r="P11" s="34">
        <v>0</v>
      </c>
      <c r="Q11" s="34">
        <v>0</v>
      </c>
      <c r="R11" s="34">
        <v>0</v>
      </c>
      <c r="S11" s="34">
        <v>0</v>
      </c>
      <c r="T11" s="22">
        <f t="shared" si="1"/>
        <v>100</v>
      </c>
      <c r="U11" s="22">
        <f t="shared" si="2"/>
        <v>30</v>
      </c>
      <c r="V11" s="34">
        <v>0</v>
      </c>
      <c r="W11" s="34">
        <v>0</v>
      </c>
      <c r="X11" s="34">
        <v>0</v>
      </c>
      <c r="Y11" s="34">
        <v>0</v>
      </c>
    </row>
    <row r="12" spans="1:25" ht="21" customHeight="1">
      <c r="A12" s="105"/>
      <c r="B12" s="105"/>
      <c r="C12" s="81"/>
      <c r="D12" s="74"/>
      <c r="E12" s="4" t="s">
        <v>34</v>
      </c>
      <c r="F12" s="34">
        <v>3</v>
      </c>
      <c r="G12" s="34">
        <v>0</v>
      </c>
      <c r="H12" s="34">
        <v>3</v>
      </c>
      <c r="I12" s="34">
        <v>3</v>
      </c>
      <c r="J12" s="34">
        <v>0</v>
      </c>
      <c r="K12" s="34">
        <v>0</v>
      </c>
      <c r="L12" s="34">
        <v>3</v>
      </c>
      <c r="M12" s="34">
        <v>0</v>
      </c>
      <c r="N12" s="34">
        <v>0</v>
      </c>
      <c r="O12" s="34">
        <v>3</v>
      </c>
      <c r="P12" s="34">
        <v>0</v>
      </c>
      <c r="Q12" s="34">
        <v>0</v>
      </c>
      <c r="R12" s="34">
        <v>0</v>
      </c>
      <c r="S12" s="34">
        <v>0</v>
      </c>
      <c r="T12" s="22">
        <f t="shared" si="1"/>
        <v>100</v>
      </c>
      <c r="U12" s="22">
        <f t="shared" si="2"/>
        <v>0</v>
      </c>
      <c r="V12" s="34">
        <v>0</v>
      </c>
      <c r="W12" s="34">
        <v>0</v>
      </c>
      <c r="X12" s="34">
        <v>0</v>
      </c>
      <c r="Y12" s="34">
        <v>0</v>
      </c>
    </row>
    <row r="13" spans="1:25" ht="21" customHeight="1">
      <c r="A13" s="105"/>
      <c r="B13" s="105"/>
      <c r="C13" s="79">
        <v>2</v>
      </c>
      <c r="D13" s="72" t="s">
        <v>32</v>
      </c>
      <c r="E13" s="4" t="s">
        <v>22</v>
      </c>
      <c r="F13" s="34">
        <f>F14+F15</f>
        <v>14</v>
      </c>
      <c r="G13" s="34">
        <f aca="true" t="shared" si="4" ref="G13:S13">G14+G15</f>
        <v>0</v>
      </c>
      <c r="H13" s="34">
        <f t="shared" si="4"/>
        <v>14</v>
      </c>
      <c r="I13" s="34">
        <f t="shared" si="4"/>
        <v>14</v>
      </c>
      <c r="J13" s="34">
        <f t="shared" si="4"/>
        <v>0</v>
      </c>
      <c r="K13" s="34">
        <f t="shared" si="4"/>
        <v>0</v>
      </c>
      <c r="L13" s="34">
        <f t="shared" si="4"/>
        <v>13</v>
      </c>
      <c r="M13" s="34">
        <f t="shared" si="4"/>
        <v>0</v>
      </c>
      <c r="N13" s="34">
        <f t="shared" si="4"/>
        <v>8</v>
      </c>
      <c r="O13" s="34">
        <f t="shared" si="4"/>
        <v>5</v>
      </c>
      <c r="P13" s="34">
        <f t="shared" si="4"/>
        <v>0</v>
      </c>
      <c r="Q13" s="34">
        <f t="shared" si="4"/>
        <v>1</v>
      </c>
      <c r="R13" s="34">
        <f t="shared" si="4"/>
        <v>1</v>
      </c>
      <c r="S13" s="34">
        <f t="shared" si="4"/>
        <v>0</v>
      </c>
      <c r="T13" s="22">
        <f t="shared" si="1"/>
        <v>92.85714285714286</v>
      </c>
      <c r="U13" s="22">
        <f t="shared" si="2"/>
        <v>57.14285714285714</v>
      </c>
      <c r="V13" s="34">
        <f>V14+V15</f>
        <v>0</v>
      </c>
      <c r="W13" s="34">
        <f>W14+W15</f>
        <v>0</v>
      </c>
      <c r="X13" s="34">
        <f>X14+X15</f>
        <v>0</v>
      </c>
      <c r="Y13" s="34">
        <f>Y14+Y15</f>
        <v>0</v>
      </c>
    </row>
    <row r="14" spans="1:25" ht="21" customHeight="1">
      <c r="A14" s="105"/>
      <c r="B14" s="105"/>
      <c r="C14" s="80"/>
      <c r="D14" s="73"/>
      <c r="E14" s="4" t="s">
        <v>33</v>
      </c>
      <c r="F14" s="34">
        <v>12</v>
      </c>
      <c r="G14" s="34">
        <v>0</v>
      </c>
      <c r="H14" s="34">
        <v>12</v>
      </c>
      <c r="I14" s="34">
        <v>12</v>
      </c>
      <c r="J14" s="34">
        <v>0</v>
      </c>
      <c r="K14" s="34">
        <v>0</v>
      </c>
      <c r="L14" s="34">
        <v>11</v>
      </c>
      <c r="M14" s="34">
        <v>0</v>
      </c>
      <c r="N14" s="34">
        <v>8</v>
      </c>
      <c r="O14" s="34">
        <v>3</v>
      </c>
      <c r="P14" s="34">
        <v>0</v>
      </c>
      <c r="Q14" s="34">
        <v>1</v>
      </c>
      <c r="R14" s="34">
        <v>1</v>
      </c>
      <c r="S14" s="34">
        <v>0</v>
      </c>
      <c r="T14" s="22">
        <f t="shared" si="1"/>
        <v>91.66666666666666</v>
      </c>
      <c r="U14" s="22">
        <f t="shared" si="2"/>
        <v>66.66666666666666</v>
      </c>
      <c r="V14" s="34">
        <v>0</v>
      </c>
      <c r="W14" s="34">
        <v>0</v>
      </c>
      <c r="X14" s="34">
        <v>0</v>
      </c>
      <c r="Y14" s="34">
        <v>0</v>
      </c>
    </row>
    <row r="15" spans="1:25" ht="21" customHeight="1">
      <c r="A15" s="105"/>
      <c r="B15" s="105"/>
      <c r="C15" s="80"/>
      <c r="D15" s="74"/>
      <c r="E15" s="4" t="s">
        <v>34</v>
      </c>
      <c r="F15" s="34">
        <v>2</v>
      </c>
      <c r="G15" s="34">
        <v>0</v>
      </c>
      <c r="H15" s="34">
        <v>2</v>
      </c>
      <c r="I15" s="34">
        <v>2</v>
      </c>
      <c r="J15" s="34">
        <v>0</v>
      </c>
      <c r="K15" s="34">
        <v>0</v>
      </c>
      <c r="L15" s="34">
        <v>2</v>
      </c>
      <c r="M15" s="34">
        <v>0</v>
      </c>
      <c r="N15" s="34">
        <v>0</v>
      </c>
      <c r="O15" s="34">
        <v>2</v>
      </c>
      <c r="P15" s="34">
        <v>0</v>
      </c>
      <c r="Q15" s="34">
        <v>0</v>
      </c>
      <c r="R15" s="34">
        <v>0</v>
      </c>
      <c r="S15" s="34">
        <v>0</v>
      </c>
      <c r="T15" s="22">
        <f t="shared" si="1"/>
        <v>100</v>
      </c>
      <c r="U15" s="22">
        <f t="shared" si="2"/>
        <v>0</v>
      </c>
      <c r="V15" s="34">
        <v>0</v>
      </c>
      <c r="W15" s="34">
        <v>0</v>
      </c>
      <c r="X15" s="34">
        <v>0</v>
      </c>
      <c r="Y15" s="34">
        <v>0</v>
      </c>
    </row>
    <row r="16" spans="1:25" ht="21" customHeight="1">
      <c r="A16" s="105"/>
      <c r="B16" s="105"/>
      <c r="C16" s="80"/>
      <c r="D16" s="72" t="s">
        <v>35</v>
      </c>
      <c r="E16" s="4" t="s">
        <v>22</v>
      </c>
      <c r="F16" s="34">
        <f>F17+F18</f>
        <v>15</v>
      </c>
      <c r="G16" s="34">
        <f aca="true" t="shared" si="5" ref="G16:S16">G17+G18</f>
        <v>0</v>
      </c>
      <c r="H16" s="34">
        <f t="shared" si="5"/>
        <v>15</v>
      </c>
      <c r="I16" s="34">
        <f t="shared" si="5"/>
        <v>15</v>
      </c>
      <c r="J16" s="34">
        <f t="shared" si="5"/>
        <v>0</v>
      </c>
      <c r="K16" s="34">
        <f t="shared" si="5"/>
        <v>0</v>
      </c>
      <c r="L16" s="34">
        <f t="shared" si="5"/>
        <v>15</v>
      </c>
      <c r="M16" s="34">
        <f t="shared" si="5"/>
        <v>0</v>
      </c>
      <c r="N16" s="34">
        <f t="shared" si="5"/>
        <v>10</v>
      </c>
      <c r="O16" s="34">
        <f t="shared" si="5"/>
        <v>5</v>
      </c>
      <c r="P16" s="34">
        <f t="shared" si="5"/>
        <v>0</v>
      </c>
      <c r="Q16" s="34">
        <f t="shared" si="5"/>
        <v>0</v>
      </c>
      <c r="R16" s="34">
        <f t="shared" si="5"/>
        <v>0</v>
      </c>
      <c r="S16" s="34">
        <f t="shared" si="5"/>
        <v>0</v>
      </c>
      <c r="T16" s="22">
        <f t="shared" si="1"/>
        <v>100</v>
      </c>
      <c r="U16" s="22">
        <f t="shared" si="2"/>
        <v>66.66666666666666</v>
      </c>
      <c r="V16" s="34">
        <f>V17+V18</f>
        <v>0</v>
      </c>
      <c r="W16" s="34">
        <f>W17+W18</f>
        <v>0</v>
      </c>
      <c r="X16" s="34">
        <f>X17+X18</f>
        <v>0</v>
      </c>
      <c r="Y16" s="34">
        <f>Y17+Y18</f>
        <v>0</v>
      </c>
    </row>
    <row r="17" spans="1:25" ht="21" customHeight="1">
      <c r="A17" s="105"/>
      <c r="B17" s="105"/>
      <c r="C17" s="80"/>
      <c r="D17" s="73"/>
      <c r="E17" s="4" t="s">
        <v>33</v>
      </c>
      <c r="F17" s="34">
        <v>14</v>
      </c>
      <c r="G17" s="34">
        <v>0</v>
      </c>
      <c r="H17" s="34">
        <v>14</v>
      </c>
      <c r="I17" s="34">
        <v>14</v>
      </c>
      <c r="J17" s="34">
        <v>0</v>
      </c>
      <c r="K17" s="34">
        <v>0</v>
      </c>
      <c r="L17" s="34">
        <v>14</v>
      </c>
      <c r="M17" s="34">
        <v>0</v>
      </c>
      <c r="N17" s="34">
        <v>10</v>
      </c>
      <c r="O17" s="34">
        <v>4</v>
      </c>
      <c r="P17" s="34">
        <v>0</v>
      </c>
      <c r="Q17" s="34">
        <v>0</v>
      </c>
      <c r="R17" s="34">
        <v>0</v>
      </c>
      <c r="S17" s="34">
        <v>0</v>
      </c>
      <c r="T17" s="22">
        <f t="shared" si="1"/>
        <v>100</v>
      </c>
      <c r="U17" s="22">
        <f t="shared" si="2"/>
        <v>71.42857142857143</v>
      </c>
      <c r="V17" s="34">
        <v>0</v>
      </c>
      <c r="W17" s="34">
        <v>0</v>
      </c>
      <c r="X17" s="34">
        <v>0</v>
      </c>
      <c r="Y17" s="34">
        <v>0</v>
      </c>
    </row>
    <row r="18" spans="1:25" ht="21" customHeight="1">
      <c r="A18" s="105"/>
      <c r="B18" s="105"/>
      <c r="C18" s="81"/>
      <c r="D18" s="74"/>
      <c r="E18" s="4" t="s">
        <v>34</v>
      </c>
      <c r="F18" s="34">
        <v>1</v>
      </c>
      <c r="G18" s="34">
        <v>0</v>
      </c>
      <c r="H18" s="34">
        <v>1</v>
      </c>
      <c r="I18" s="34">
        <v>1</v>
      </c>
      <c r="J18" s="34">
        <v>0</v>
      </c>
      <c r="K18" s="34">
        <v>0</v>
      </c>
      <c r="L18" s="34">
        <v>1</v>
      </c>
      <c r="M18" s="34">
        <v>0</v>
      </c>
      <c r="N18" s="34">
        <v>0</v>
      </c>
      <c r="O18" s="34">
        <v>1</v>
      </c>
      <c r="P18" s="34">
        <v>0</v>
      </c>
      <c r="Q18" s="34">
        <v>0</v>
      </c>
      <c r="R18" s="34">
        <v>0</v>
      </c>
      <c r="S18" s="34">
        <v>0</v>
      </c>
      <c r="T18" s="22">
        <f t="shared" si="1"/>
        <v>100</v>
      </c>
      <c r="U18" s="22">
        <f t="shared" si="2"/>
        <v>0</v>
      </c>
      <c r="V18" s="34">
        <v>0</v>
      </c>
      <c r="W18" s="34">
        <v>0</v>
      </c>
      <c r="X18" s="34">
        <v>0</v>
      </c>
      <c r="Y18" s="34">
        <v>0</v>
      </c>
    </row>
    <row r="19" spans="1:25" ht="21" customHeight="1">
      <c r="A19" s="105"/>
      <c r="B19" s="105"/>
      <c r="C19" s="79">
        <v>3</v>
      </c>
      <c r="D19" s="72" t="s">
        <v>32</v>
      </c>
      <c r="E19" s="4" t="s">
        <v>22</v>
      </c>
      <c r="F19" s="34">
        <f>F20+F21</f>
        <v>22</v>
      </c>
      <c r="G19" s="34">
        <f aca="true" t="shared" si="6" ref="G19:S19">G20+G21</f>
        <v>0</v>
      </c>
      <c r="H19" s="34">
        <f t="shared" si="6"/>
        <v>22</v>
      </c>
      <c r="I19" s="34">
        <f t="shared" si="6"/>
        <v>22</v>
      </c>
      <c r="J19" s="34">
        <f t="shared" si="6"/>
        <v>0</v>
      </c>
      <c r="K19" s="34">
        <f t="shared" si="6"/>
        <v>0</v>
      </c>
      <c r="L19" s="34">
        <f t="shared" si="6"/>
        <v>22</v>
      </c>
      <c r="M19" s="34">
        <f t="shared" si="6"/>
        <v>3</v>
      </c>
      <c r="N19" s="34">
        <f t="shared" si="6"/>
        <v>15</v>
      </c>
      <c r="O19" s="34">
        <f t="shared" si="6"/>
        <v>4</v>
      </c>
      <c r="P19" s="34">
        <f t="shared" si="6"/>
        <v>0</v>
      </c>
      <c r="Q19" s="34">
        <f t="shared" si="6"/>
        <v>0</v>
      </c>
      <c r="R19" s="34">
        <f t="shared" si="6"/>
        <v>0</v>
      </c>
      <c r="S19" s="34">
        <f t="shared" si="6"/>
        <v>0</v>
      </c>
      <c r="T19" s="22">
        <f t="shared" si="1"/>
        <v>100</v>
      </c>
      <c r="U19" s="22">
        <f t="shared" si="2"/>
        <v>81.81818181818183</v>
      </c>
      <c r="V19" s="34">
        <f>V20+V21</f>
        <v>0</v>
      </c>
      <c r="W19" s="34">
        <f>W20+W21</f>
        <v>0</v>
      </c>
      <c r="X19" s="34">
        <f>X20+X21</f>
        <v>0</v>
      </c>
      <c r="Y19" s="34">
        <f>Y20+Y21</f>
        <v>0</v>
      </c>
    </row>
    <row r="20" spans="1:25" ht="21" customHeight="1">
      <c r="A20" s="105"/>
      <c r="B20" s="105"/>
      <c r="C20" s="80"/>
      <c r="D20" s="73"/>
      <c r="E20" s="4" t="s">
        <v>33</v>
      </c>
      <c r="F20" s="34">
        <v>21</v>
      </c>
      <c r="G20" s="34">
        <v>0</v>
      </c>
      <c r="H20" s="34">
        <v>21</v>
      </c>
      <c r="I20" s="34">
        <v>21</v>
      </c>
      <c r="J20" s="34">
        <v>0</v>
      </c>
      <c r="K20" s="34">
        <v>0</v>
      </c>
      <c r="L20" s="34">
        <v>21</v>
      </c>
      <c r="M20" s="34">
        <v>3</v>
      </c>
      <c r="N20" s="34">
        <v>15</v>
      </c>
      <c r="O20" s="34">
        <v>3</v>
      </c>
      <c r="P20" s="34">
        <v>0</v>
      </c>
      <c r="Q20" s="34">
        <v>0</v>
      </c>
      <c r="R20" s="34">
        <v>0</v>
      </c>
      <c r="S20" s="34">
        <v>0</v>
      </c>
      <c r="T20" s="22">
        <f t="shared" si="1"/>
        <v>100</v>
      </c>
      <c r="U20" s="22">
        <f t="shared" si="2"/>
        <v>85.71428571428571</v>
      </c>
      <c r="V20" s="34">
        <v>0</v>
      </c>
      <c r="W20" s="34">
        <v>0</v>
      </c>
      <c r="X20" s="34">
        <v>0</v>
      </c>
      <c r="Y20" s="34">
        <v>0</v>
      </c>
    </row>
    <row r="21" spans="1:25" ht="21" customHeight="1">
      <c r="A21" s="105"/>
      <c r="B21" s="105"/>
      <c r="C21" s="80"/>
      <c r="D21" s="74"/>
      <c r="E21" s="4" t="s">
        <v>34</v>
      </c>
      <c r="F21" s="34">
        <v>1</v>
      </c>
      <c r="G21" s="34">
        <v>0</v>
      </c>
      <c r="H21" s="34">
        <v>1</v>
      </c>
      <c r="I21" s="34">
        <v>1</v>
      </c>
      <c r="J21" s="34">
        <v>0</v>
      </c>
      <c r="K21" s="34">
        <v>0</v>
      </c>
      <c r="L21" s="34">
        <v>1</v>
      </c>
      <c r="M21" s="34">
        <v>0</v>
      </c>
      <c r="N21" s="34">
        <v>0</v>
      </c>
      <c r="O21" s="34">
        <v>1</v>
      </c>
      <c r="P21" s="34">
        <v>0</v>
      </c>
      <c r="Q21" s="34">
        <v>0</v>
      </c>
      <c r="R21" s="34">
        <v>0</v>
      </c>
      <c r="S21" s="34">
        <v>0</v>
      </c>
      <c r="T21" s="22">
        <f t="shared" si="1"/>
        <v>100</v>
      </c>
      <c r="U21" s="22">
        <f t="shared" si="2"/>
        <v>0</v>
      </c>
      <c r="V21" s="34">
        <v>0</v>
      </c>
      <c r="W21" s="34">
        <v>0</v>
      </c>
      <c r="X21" s="34">
        <v>0</v>
      </c>
      <c r="Y21" s="34">
        <v>0</v>
      </c>
    </row>
    <row r="22" spans="1:25" ht="21" customHeight="1">
      <c r="A22" s="105"/>
      <c r="B22" s="105"/>
      <c r="C22" s="80"/>
      <c r="D22" s="72" t="s">
        <v>35</v>
      </c>
      <c r="E22" s="4" t="s">
        <v>22</v>
      </c>
      <c r="F22" s="34">
        <f>F23+F24</f>
        <v>5</v>
      </c>
      <c r="G22" s="34">
        <f aca="true" t="shared" si="7" ref="G22:S22">G23+G24</f>
        <v>0</v>
      </c>
      <c r="H22" s="34">
        <f t="shared" si="7"/>
        <v>5</v>
      </c>
      <c r="I22" s="34">
        <f t="shared" si="7"/>
        <v>5</v>
      </c>
      <c r="J22" s="34">
        <f t="shared" si="7"/>
        <v>0</v>
      </c>
      <c r="K22" s="34">
        <f t="shared" si="7"/>
        <v>0</v>
      </c>
      <c r="L22" s="34">
        <f t="shared" si="7"/>
        <v>5</v>
      </c>
      <c r="M22" s="34">
        <f t="shared" si="7"/>
        <v>4</v>
      </c>
      <c r="N22" s="34">
        <f t="shared" si="7"/>
        <v>1</v>
      </c>
      <c r="O22" s="34">
        <f t="shared" si="7"/>
        <v>0</v>
      </c>
      <c r="P22" s="34">
        <f t="shared" si="7"/>
        <v>0</v>
      </c>
      <c r="Q22" s="34">
        <f t="shared" si="7"/>
        <v>0</v>
      </c>
      <c r="R22" s="34">
        <f t="shared" si="7"/>
        <v>0</v>
      </c>
      <c r="S22" s="34">
        <f t="shared" si="7"/>
        <v>0</v>
      </c>
      <c r="T22" s="22">
        <f t="shared" si="1"/>
        <v>100</v>
      </c>
      <c r="U22" s="22">
        <f t="shared" si="2"/>
        <v>100</v>
      </c>
      <c r="V22" s="34">
        <f>V23+V24</f>
        <v>0</v>
      </c>
      <c r="W22" s="34">
        <f>W23+W24</f>
        <v>0</v>
      </c>
      <c r="X22" s="34">
        <f>X23+X24</f>
        <v>0</v>
      </c>
      <c r="Y22" s="34">
        <f>Y23+Y24</f>
        <v>0</v>
      </c>
    </row>
    <row r="23" spans="1:25" ht="21" customHeight="1">
      <c r="A23" s="105"/>
      <c r="B23" s="105"/>
      <c r="C23" s="80"/>
      <c r="D23" s="73"/>
      <c r="E23" s="4" t="s">
        <v>33</v>
      </c>
      <c r="F23" s="34">
        <v>3</v>
      </c>
      <c r="G23" s="34">
        <v>0</v>
      </c>
      <c r="H23" s="34">
        <v>3</v>
      </c>
      <c r="I23" s="34">
        <v>3</v>
      </c>
      <c r="J23" s="34">
        <v>0</v>
      </c>
      <c r="K23" s="34">
        <v>0</v>
      </c>
      <c r="L23" s="34">
        <v>3</v>
      </c>
      <c r="M23" s="34">
        <v>2</v>
      </c>
      <c r="N23" s="34">
        <v>1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22">
        <f t="shared" si="1"/>
        <v>100</v>
      </c>
      <c r="U23" s="22">
        <f t="shared" si="2"/>
        <v>100</v>
      </c>
      <c r="V23" s="34">
        <v>0</v>
      </c>
      <c r="W23" s="34">
        <v>0</v>
      </c>
      <c r="X23" s="34">
        <v>0</v>
      </c>
      <c r="Y23" s="34">
        <v>0</v>
      </c>
    </row>
    <row r="24" spans="1:25" ht="21" customHeight="1">
      <c r="A24" s="105"/>
      <c r="B24" s="105"/>
      <c r="C24" s="81"/>
      <c r="D24" s="74"/>
      <c r="E24" s="4" t="s">
        <v>34</v>
      </c>
      <c r="F24" s="34">
        <v>2</v>
      </c>
      <c r="G24" s="34">
        <v>0</v>
      </c>
      <c r="H24" s="34">
        <v>2</v>
      </c>
      <c r="I24" s="34">
        <v>2</v>
      </c>
      <c r="J24" s="34">
        <v>0</v>
      </c>
      <c r="K24" s="34">
        <v>0</v>
      </c>
      <c r="L24" s="34">
        <v>2</v>
      </c>
      <c r="M24" s="34">
        <v>2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22">
        <f t="shared" si="1"/>
        <v>100</v>
      </c>
      <c r="U24" s="22">
        <f t="shared" si="2"/>
        <v>100</v>
      </c>
      <c r="V24" s="34">
        <v>0</v>
      </c>
      <c r="W24" s="34">
        <v>0</v>
      </c>
      <c r="X24" s="34">
        <v>0</v>
      </c>
      <c r="Y24" s="34">
        <v>0</v>
      </c>
    </row>
    <row r="25" spans="1:25" ht="21" customHeight="1">
      <c r="A25" s="105"/>
      <c r="B25" s="105"/>
      <c r="C25" s="79">
        <v>4</v>
      </c>
      <c r="D25" s="72" t="s">
        <v>32</v>
      </c>
      <c r="E25" s="4" t="s">
        <v>22</v>
      </c>
      <c r="F25" s="34">
        <f>F26+F27</f>
        <v>10</v>
      </c>
      <c r="G25" s="34">
        <f aca="true" t="shared" si="8" ref="G25:S25">G26+G27</f>
        <v>0</v>
      </c>
      <c r="H25" s="34">
        <f t="shared" si="8"/>
        <v>10</v>
      </c>
      <c r="I25" s="34">
        <f t="shared" si="8"/>
        <v>10</v>
      </c>
      <c r="J25" s="34">
        <f t="shared" si="8"/>
        <v>0</v>
      </c>
      <c r="K25" s="34">
        <f t="shared" si="8"/>
        <v>0</v>
      </c>
      <c r="L25" s="34">
        <f t="shared" si="8"/>
        <v>10</v>
      </c>
      <c r="M25" s="34">
        <f t="shared" si="8"/>
        <v>1</v>
      </c>
      <c r="N25" s="34">
        <f t="shared" si="8"/>
        <v>9</v>
      </c>
      <c r="O25" s="34">
        <f t="shared" si="8"/>
        <v>0</v>
      </c>
      <c r="P25" s="34">
        <f t="shared" si="8"/>
        <v>0</v>
      </c>
      <c r="Q25" s="34">
        <f t="shared" si="8"/>
        <v>0</v>
      </c>
      <c r="R25" s="34">
        <f t="shared" si="8"/>
        <v>0</v>
      </c>
      <c r="S25" s="34">
        <f t="shared" si="8"/>
        <v>0</v>
      </c>
      <c r="T25" s="34">
        <f t="shared" si="1"/>
        <v>100</v>
      </c>
      <c r="U25" s="34">
        <f t="shared" si="2"/>
        <v>100</v>
      </c>
      <c r="V25" s="34">
        <f>V26+V27</f>
        <v>0</v>
      </c>
      <c r="W25" s="34">
        <f>W26+W27</f>
        <v>0</v>
      </c>
      <c r="X25" s="34">
        <f>X26+X27</f>
        <v>0</v>
      </c>
      <c r="Y25" s="34">
        <f>Y26+Y27</f>
        <v>0</v>
      </c>
    </row>
    <row r="26" spans="1:25" ht="21" customHeight="1">
      <c r="A26" s="105"/>
      <c r="B26" s="105"/>
      <c r="C26" s="80"/>
      <c r="D26" s="73"/>
      <c r="E26" s="4" t="s">
        <v>33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22">
        <v>0</v>
      </c>
      <c r="U26" s="22">
        <v>0</v>
      </c>
      <c r="V26" s="34">
        <v>0</v>
      </c>
      <c r="W26" s="34">
        <v>0</v>
      </c>
      <c r="X26" s="34">
        <v>0</v>
      </c>
      <c r="Y26" s="34">
        <v>0</v>
      </c>
    </row>
    <row r="27" spans="1:25" ht="21" customHeight="1">
      <c r="A27" s="105"/>
      <c r="B27" s="105"/>
      <c r="C27" s="80"/>
      <c r="D27" s="74"/>
      <c r="E27" s="4" t="s">
        <v>34</v>
      </c>
      <c r="F27" s="34">
        <v>10</v>
      </c>
      <c r="G27" s="34">
        <v>0</v>
      </c>
      <c r="H27" s="34">
        <v>10</v>
      </c>
      <c r="I27" s="34">
        <v>10</v>
      </c>
      <c r="J27" s="34">
        <v>0</v>
      </c>
      <c r="K27" s="34">
        <v>0</v>
      </c>
      <c r="L27" s="34">
        <v>10</v>
      </c>
      <c r="M27" s="34">
        <v>1</v>
      </c>
      <c r="N27" s="34">
        <v>9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f t="shared" si="1"/>
        <v>100</v>
      </c>
      <c r="U27" s="34">
        <f t="shared" si="2"/>
        <v>100</v>
      </c>
      <c r="V27" s="34">
        <v>0</v>
      </c>
      <c r="W27" s="34">
        <v>0</v>
      </c>
      <c r="X27" s="34">
        <v>0</v>
      </c>
      <c r="Y27" s="34">
        <v>0</v>
      </c>
    </row>
    <row r="28" spans="1:25" ht="21" customHeight="1">
      <c r="A28" s="105"/>
      <c r="B28" s="105"/>
      <c r="C28" s="80"/>
      <c r="D28" s="72" t="s">
        <v>35</v>
      </c>
      <c r="E28" s="4" t="s">
        <v>22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22">
        <v>0</v>
      </c>
      <c r="U28" s="22">
        <v>0</v>
      </c>
      <c r="V28" s="34">
        <v>0</v>
      </c>
      <c r="W28" s="34">
        <v>0</v>
      </c>
      <c r="X28" s="34">
        <v>0</v>
      </c>
      <c r="Y28" s="34">
        <v>0</v>
      </c>
    </row>
    <row r="29" spans="1:25" ht="21" customHeight="1">
      <c r="A29" s="105"/>
      <c r="B29" s="105"/>
      <c r="C29" s="80"/>
      <c r="D29" s="73"/>
      <c r="E29" s="4" t="s">
        <v>33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22">
        <v>0</v>
      </c>
      <c r="U29" s="22">
        <v>0</v>
      </c>
      <c r="V29" s="34">
        <v>0</v>
      </c>
      <c r="W29" s="34">
        <v>0</v>
      </c>
      <c r="X29" s="34">
        <v>0</v>
      </c>
      <c r="Y29" s="34">
        <v>0</v>
      </c>
    </row>
    <row r="30" spans="1:25" ht="21" customHeight="1">
      <c r="A30" s="105"/>
      <c r="B30" s="106"/>
      <c r="C30" s="81"/>
      <c r="D30" s="74"/>
      <c r="E30" s="4" t="s">
        <v>34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22">
        <v>0</v>
      </c>
      <c r="U30" s="22">
        <v>0</v>
      </c>
      <c r="V30" s="34">
        <v>0</v>
      </c>
      <c r="W30" s="34">
        <v>0</v>
      </c>
      <c r="X30" s="34">
        <v>0</v>
      </c>
      <c r="Y30" s="34">
        <v>0</v>
      </c>
    </row>
    <row r="31" spans="1:25" ht="21" customHeight="1">
      <c r="A31" s="105"/>
      <c r="B31" s="104" t="s">
        <v>31</v>
      </c>
      <c r="C31" s="107" t="s">
        <v>75</v>
      </c>
      <c r="D31" s="72" t="s">
        <v>32</v>
      </c>
      <c r="E31" s="4" t="s">
        <v>22</v>
      </c>
      <c r="F31" s="34">
        <f>F32+F33</f>
        <v>59</v>
      </c>
      <c r="G31" s="34">
        <f aca="true" t="shared" si="9" ref="G31:S31">G32+G33</f>
        <v>0</v>
      </c>
      <c r="H31" s="34">
        <f t="shared" si="9"/>
        <v>59</v>
      </c>
      <c r="I31" s="34">
        <f t="shared" si="9"/>
        <v>59</v>
      </c>
      <c r="J31" s="34">
        <f t="shared" si="9"/>
        <v>0</v>
      </c>
      <c r="K31" s="34">
        <f t="shared" si="9"/>
        <v>0</v>
      </c>
      <c r="L31" s="34">
        <f t="shared" si="9"/>
        <v>55</v>
      </c>
      <c r="M31" s="34">
        <f t="shared" si="9"/>
        <v>5</v>
      </c>
      <c r="N31" s="34">
        <f t="shared" si="9"/>
        <v>39</v>
      </c>
      <c r="O31" s="34">
        <f t="shared" si="9"/>
        <v>11</v>
      </c>
      <c r="P31" s="34">
        <f t="shared" si="9"/>
        <v>0</v>
      </c>
      <c r="Q31" s="34">
        <f t="shared" si="9"/>
        <v>4</v>
      </c>
      <c r="R31" s="34">
        <f t="shared" si="9"/>
        <v>2</v>
      </c>
      <c r="S31" s="34">
        <f t="shared" si="9"/>
        <v>2</v>
      </c>
      <c r="T31" s="22">
        <v>0</v>
      </c>
      <c r="U31" s="22">
        <v>0</v>
      </c>
      <c r="V31" s="34">
        <f>V32+V33</f>
        <v>0</v>
      </c>
      <c r="W31" s="34">
        <f>W32+W33</f>
        <v>0</v>
      </c>
      <c r="X31" s="34">
        <f>X32+X33</f>
        <v>0</v>
      </c>
      <c r="Y31" s="34">
        <f>Y32+Y33</f>
        <v>1</v>
      </c>
    </row>
    <row r="32" spans="1:25" ht="21" customHeight="1">
      <c r="A32" s="105"/>
      <c r="B32" s="105"/>
      <c r="C32" s="108"/>
      <c r="D32" s="73"/>
      <c r="E32" s="4" t="s">
        <v>33</v>
      </c>
      <c r="F32" s="34">
        <f>F8+F14+F20+F26</f>
        <v>44</v>
      </c>
      <c r="G32" s="34">
        <f aca="true" t="shared" si="10" ref="G32:S32">G8+G14+G20+G26</f>
        <v>0</v>
      </c>
      <c r="H32" s="34">
        <f t="shared" si="10"/>
        <v>44</v>
      </c>
      <c r="I32" s="34">
        <f t="shared" si="10"/>
        <v>44</v>
      </c>
      <c r="J32" s="34">
        <f t="shared" si="10"/>
        <v>0</v>
      </c>
      <c r="K32" s="34">
        <f t="shared" si="10"/>
        <v>0</v>
      </c>
      <c r="L32" s="34">
        <f t="shared" si="10"/>
        <v>42</v>
      </c>
      <c r="M32" s="34">
        <f t="shared" si="10"/>
        <v>4</v>
      </c>
      <c r="N32" s="34">
        <f t="shared" si="10"/>
        <v>30</v>
      </c>
      <c r="O32" s="34">
        <f t="shared" si="10"/>
        <v>8</v>
      </c>
      <c r="P32" s="34">
        <f t="shared" si="10"/>
        <v>0</v>
      </c>
      <c r="Q32" s="34">
        <f t="shared" si="10"/>
        <v>2</v>
      </c>
      <c r="R32" s="34">
        <f t="shared" si="10"/>
        <v>2</v>
      </c>
      <c r="S32" s="34">
        <f t="shared" si="10"/>
        <v>0</v>
      </c>
      <c r="T32" s="22">
        <f t="shared" si="1"/>
        <v>95.45454545454545</v>
      </c>
      <c r="U32" s="22">
        <f t="shared" si="2"/>
        <v>77.27272727272727</v>
      </c>
      <c r="V32" s="34">
        <f aca="true" t="shared" si="11" ref="V32:Y33">V8+V14+V20+V26</f>
        <v>0</v>
      </c>
      <c r="W32" s="34">
        <f t="shared" si="11"/>
        <v>0</v>
      </c>
      <c r="X32" s="34">
        <f t="shared" si="11"/>
        <v>0</v>
      </c>
      <c r="Y32" s="34">
        <f t="shared" si="11"/>
        <v>0</v>
      </c>
    </row>
    <row r="33" spans="1:25" ht="21" customHeight="1">
      <c r="A33" s="105"/>
      <c r="B33" s="105"/>
      <c r="C33" s="108"/>
      <c r="D33" s="74"/>
      <c r="E33" s="4" t="s">
        <v>34</v>
      </c>
      <c r="F33" s="34">
        <f>F9+F15+F21+F27</f>
        <v>15</v>
      </c>
      <c r="G33" s="34">
        <f aca="true" t="shared" si="12" ref="G33:S33">G9+G15+G21+G27</f>
        <v>0</v>
      </c>
      <c r="H33" s="34">
        <f t="shared" si="12"/>
        <v>15</v>
      </c>
      <c r="I33" s="34">
        <f t="shared" si="12"/>
        <v>15</v>
      </c>
      <c r="J33" s="34">
        <f t="shared" si="12"/>
        <v>0</v>
      </c>
      <c r="K33" s="34">
        <f t="shared" si="12"/>
        <v>0</v>
      </c>
      <c r="L33" s="34">
        <f t="shared" si="12"/>
        <v>13</v>
      </c>
      <c r="M33" s="34">
        <f t="shared" si="12"/>
        <v>1</v>
      </c>
      <c r="N33" s="34">
        <f t="shared" si="12"/>
        <v>9</v>
      </c>
      <c r="O33" s="34">
        <f t="shared" si="12"/>
        <v>3</v>
      </c>
      <c r="P33" s="34">
        <f t="shared" si="12"/>
        <v>0</v>
      </c>
      <c r="Q33" s="34">
        <f t="shared" si="12"/>
        <v>2</v>
      </c>
      <c r="R33" s="34">
        <f t="shared" si="12"/>
        <v>0</v>
      </c>
      <c r="S33" s="34">
        <f t="shared" si="12"/>
        <v>2</v>
      </c>
      <c r="T33" s="22">
        <f t="shared" si="1"/>
        <v>86.66666666666667</v>
      </c>
      <c r="U33" s="22">
        <f t="shared" si="2"/>
        <v>66.66666666666666</v>
      </c>
      <c r="V33" s="34">
        <f t="shared" si="11"/>
        <v>0</v>
      </c>
      <c r="W33" s="34">
        <f t="shared" si="11"/>
        <v>0</v>
      </c>
      <c r="X33" s="34">
        <f t="shared" si="11"/>
        <v>0</v>
      </c>
      <c r="Y33" s="34">
        <f t="shared" si="11"/>
        <v>1</v>
      </c>
    </row>
    <row r="34" spans="1:25" ht="21" customHeight="1">
      <c r="A34" s="105"/>
      <c r="B34" s="105"/>
      <c r="C34" s="108"/>
      <c r="D34" s="72" t="s">
        <v>35</v>
      </c>
      <c r="E34" s="4" t="s">
        <v>22</v>
      </c>
      <c r="F34" s="34">
        <f>F35+F36</f>
        <v>34</v>
      </c>
      <c r="G34" s="34">
        <f aca="true" t="shared" si="13" ref="G34:S34">G35+G36</f>
        <v>1</v>
      </c>
      <c r="H34" s="34">
        <f t="shared" si="13"/>
        <v>33</v>
      </c>
      <c r="I34" s="34">
        <f t="shared" si="13"/>
        <v>33</v>
      </c>
      <c r="J34" s="34">
        <f t="shared" si="13"/>
        <v>0</v>
      </c>
      <c r="K34" s="34">
        <f t="shared" si="13"/>
        <v>0</v>
      </c>
      <c r="L34" s="34">
        <f t="shared" si="13"/>
        <v>33</v>
      </c>
      <c r="M34" s="34">
        <f t="shared" si="13"/>
        <v>4</v>
      </c>
      <c r="N34" s="34">
        <f t="shared" si="13"/>
        <v>14</v>
      </c>
      <c r="O34" s="34">
        <f t="shared" si="13"/>
        <v>15</v>
      </c>
      <c r="P34" s="34">
        <f t="shared" si="13"/>
        <v>0</v>
      </c>
      <c r="Q34" s="34">
        <f t="shared" si="13"/>
        <v>0</v>
      </c>
      <c r="R34" s="34">
        <f t="shared" si="13"/>
        <v>0</v>
      </c>
      <c r="S34" s="34">
        <f t="shared" si="13"/>
        <v>0</v>
      </c>
      <c r="T34" s="22">
        <f t="shared" si="1"/>
        <v>100</v>
      </c>
      <c r="U34" s="22">
        <f t="shared" si="2"/>
        <v>54.54545454545454</v>
      </c>
      <c r="V34" s="34">
        <f>V35+V36</f>
        <v>0</v>
      </c>
      <c r="W34" s="34">
        <f>W35+W36</f>
        <v>0</v>
      </c>
      <c r="X34" s="34">
        <f>X35+X36</f>
        <v>0</v>
      </c>
      <c r="Y34" s="34">
        <f>Y35+Y36</f>
        <v>0</v>
      </c>
    </row>
    <row r="35" spans="1:25" ht="21" customHeight="1">
      <c r="A35" s="105"/>
      <c r="B35" s="105"/>
      <c r="C35" s="108"/>
      <c r="D35" s="73"/>
      <c r="E35" s="4" t="s">
        <v>33</v>
      </c>
      <c r="F35" s="34">
        <f>F11+F17+F23+F29</f>
        <v>28</v>
      </c>
      <c r="G35" s="34">
        <f aca="true" t="shared" si="14" ref="G35:S35">G11+G17+G23+G29</f>
        <v>1</v>
      </c>
      <c r="H35" s="34">
        <f t="shared" si="14"/>
        <v>27</v>
      </c>
      <c r="I35" s="34">
        <f t="shared" si="14"/>
        <v>27</v>
      </c>
      <c r="J35" s="34">
        <f t="shared" si="14"/>
        <v>0</v>
      </c>
      <c r="K35" s="34">
        <f t="shared" si="14"/>
        <v>0</v>
      </c>
      <c r="L35" s="34">
        <f t="shared" si="14"/>
        <v>27</v>
      </c>
      <c r="M35" s="34">
        <f t="shared" si="14"/>
        <v>2</v>
      </c>
      <c r="N35" s="34">
        <f t="shared" si="14"/>
        <v>14</v>
      </c>
      <c r="O35" s="34">
        <f t="shared" si="14"/>
        <v>11</v>
      </c>
      <c r="P35" s="34">
        <f t="shared" si="14"/>
        <v>0</v>
      </c>
      <c r="Q35" s="34">
        <f t="shared" si="14"/>
        <v>0</v>
      </c>
      <c r="R35" s="34">
        <f t="shared" si="14"/>
        <v>0</v>
      </c>
      <c r="S35" s="34">
        <f t="shared" si="14"/>
        <v>0</v>
      </c>
      <c r="T35" s="22">
        <f t="shared" si="1"/>
        <v>100</v>
      </c>
      <c r="U35" s="22">
        <f t="shared" si="2"/>
        <v>59.25925925925925</v>
      </c>
      <c r="V35" s="34">
        <f aca="true" t="shared" si="15" ref="V35:Y36">V11+V17+V23+V29</f>
        <v>0</v>
      </c>
      <c r="W35" s="34">
        <f t="shared" si="15"/>
        <v>0</v>
      </c>
      <c r="X35" s="34">
        <f t="shared" si="15"/>
        <v>0</v>
      </c>
      <c r="Y35" s="34">
        <f t="shared" si="15"/>
        <v>0</v>
      </c>
    </row>
    <row r="36" spans="1:25" ht="21" customHeight="1">
      <c r="A36" s="105"/>
      <c r="B36" s="105"/>
      <c r="C36" s="108"/>
      <c r="D36" s="74"/>
      <c r="E36" s="4" t="s">
        <v>34</v>
      </c>
      <c r="F36" s="34">
        <f>F12+F18+F24+F30</f>
        <v>6</v>
      </c>
      <c r="G36" s="34">
        <f aca="true" t="shared" si="16" ref="G36:S36">G12+G18+G24+G30</f>
        <v>0</v>
      </c>
      <c r="H36" s="34">
        <f t="shared" si="16"/>
        <v>6</v>
      </c>
      <c r="I36" s="34">
        <f t="shared" si="16"/>
        <v>6</v>
      </c>
      <c r="J36" s="34">
        <f t="shared" si="16"/>
        <v>0</v>
      </c>
      <c r="K36" s="34">
        <f t="shared" si="16"/>
        <v>0</v>
      </c>
      <c r="L36" s="34">
        <f t="shared" si="16"/>
        <v>6</v>
      </c>
      <c r="M36" s="34">
        <f t="shared" si="16"/>
        <v>2</v>
      </c>
      <c r="N36" s="34">
        <f t="shared" si="16"/>
        <v>0</v>
      </c>
      <c r="O36" s="34">
        <f t="shared" si="16"/>
        <v>4</v>
      </c>
      <c r="P36" s="34">
        <f t="shared" si="16"/>
        <v>0</v>
      </c>
      <c r="Q36" s="34">
        <f t="shared" si="16"/>
        <v>0</v>
      </c>
      <c r="R36" s="34">
        <f t="shared" si="16"/>
        <v>0</v>
      </c>
      <c r="S36" s="34">
        <f t="shared" si="16"/>
        <v>0</v>
      </c>
      <c r="T36" s="22">
        <f t="shared" si="1"/>
        <v>100</v>
      </c>
      <c r="U36" s="22">
        <f t="shared" si="2"/>
        <v>33.33333333333333</v>
      </c>
      <c r="V36" s="34">
        <f t="shared" si="15"/>
        <v>0</v>
      </c>
      <c r="W36" s="34">
        <f t="shared" si="15"/>
        <v>0</v>
      </c>
      <c r="X36" s="34">
        <f t="shared" si="15"/>
        <v>0</v>
      </c>
      <c r="Y36" s="34">
        <f t="shared" si="15"/>
        <v>0</v>
      </c>
    </row>
    <row r="37" spans="1:25" ht="21" customHeight="1">
      <c r="A37" s="105"/>
      <c r="B37" s="105"/>
      <c r="C37" s="108"/>
      <c r="D37" s="72" t="s">
        <v>75</v>
      </c>
      <c r="E37" s="4" t="s">
        <v>22</v>
      </c>
      <c r="F37" s="34">
        <f>F38+F39</f>
        <v>93</v>
      </c>
      <c r="G37" s="34">
        <f aca="true" t="shared" si="17" ref="G37:S37">G38+G39</f>
        <v>1</v>
      </c>
      <c r="H37" s="34">
        <f t="shared" si="17"/>
        <v>92</v>
      </c>
      <c r="I37" s="34">
        <f t="shared" si="17"/>
        <v>92</v>
      </c>
      <c r="J37" s="34">
        <f t="shared" si="17"/>
        <v>0</v>
      </c>
      <c r="K37" s="34">
        <f t="shared" si="17"/>
        <v>0</v>
      </c>
      <c r="L37" s="34">
        <f t="shared" si="17"/>
        <v>88</v>
      </c>
      <c r="M37" s="34">
        <f t="shared" si="17"/>
        <v>9</v>
      </c>
      <c r="N37" s="34">
        <f t="shared" si="17"/>
        <v>53</v>
      </c>
      <c r="O37" s="34">
        <f t="shared" si="17"/>
        <v>26</v>
      </c>
      <c r="P37" s="34">
        <f t="shared" si="17"/>
        <v>0</v>
      </c>
      <c r="Q37" s="34">
        <f t="shared" si="17"/>
        <v>4</v>
      </c>
      <c r="R37" s="34">
        <f t="shared" si="17"/>
        <v>2</v>
      </c>
      <c r="S37" s="34">
        <f t="shared" si="17"/>
        <v>2</v>
      </c>
      <c r="T37" s="22">
        <f t="shared" si="1"/>
        <v>95.65217391304348</v>
      </c>
      <c r="U37" s="22">
        <f t="shared" si="2"/>
        <v>67.3913043478261</v>
      </c>
      <c r="V37" s="34">
        <f>V38+V39</f>
        <v>0</v>
      </c>
      <c r="W37" s="34">
        <f>W38+W39</f>
        <v>0</v>
      </c>
      <c r="X37" s="34">
        <f>X38+X39</f>
        <v>0</v>
      </c>
      <c r="Y37" s="34">
        <f>Y38+Y39</f>
        <v>1</v>
      </c>
    </row>
    <row r="38" spans="1:25" ht="21" customHeight="1">
      <c r="A38" s="105"/>
      <c r="B38" s="105"/>
      <c r="C38" s="108"/>
      <c r="D38" s="73"/>
      <c r="E38" s="4" t="s">
        <v>33</v>
      </c>
      <c r="F38" s="34">
        <f>F32+F35</f>
        <v>72</v>
      </c>
      <c r="G38" s="34">
        <f aca="true" t="shared" si="18" ref="G38:S38">G32+G35</f>
        <v>1</v>
      </c>
      <c r="H38" s="34">
        <f t="shared" si="18"/>
        <v>71</v>
      </c>
      <c r="I38" s="34">
        <f t="shared" si="18"/>
        <v>71</v>
      </c>
      <c r="J38" s="34">
        <f t="shared" si="18"/>
        <v>0</v>
      </c>
      <c r="K38" s="34">
        <f t="shared" si="18"/>
        <v>0</v>
      </c>
      <c r="L38" s="34">
        <f t="shared" si="18"/>
        <v>69</v>
      </c>
      <c r="M38" s="34">
        <f t="shared" si="18"/>
        <v>6</v>
      </c>
      <c r="N38" s="34">
        <f t="shared" si="18"/>
        <v>44</v>
      </c>
      <c r="O38" s="34">
        <f t="shared" si="18"/>
        <v>19</v>
      </c>
      <c r="P38" s="34">
        <f t="shared" si="18"/>
        <v>0</v>
      </c>
      <c r="Q38" s="34">
        <f t="shared" si="18"/>
        <v>2</v>
      </c>
      <c r="R38" s="34">
        <f t="shared" si="18"/>
        <v>2</v>
      </c>
      <c r="S38" s="34">
        <f t="shared" si="18"/>
        <v>0</v>
      </c>
      <c r="T38" s="22">
        <f t="shared" si="1"/>
        <v>97.1830985915493</v>
      </c>
      <c r="U38" s="22">
        <f t="shared" si="2"/>
        <v>70.4225352112676</v>
      </c>
      <c r="V38" s="34">
        <f aca="true" t="shared" si="19" ref="V38:Y39">V32+V35</f>
        <v>0</v>
      </c>
      <c r="W38" s="34">
        <f t="shared" si="19"/>
        <v>0</v>
      </c>
      <c r="X38" s="34">
        <f t="shared" si="19"/>
        <v>0</v>
      </c>
      <c r="Y38" s="34">
        <f t="shared" si="19"/>
        <v>0</v>
      </c>
    </row>
    <row r="39" spans="1:25" ht="21" customHeight="1">
      <c r="A39" s="106"/>
      <c r="B39" s="106"/>
      <c r="C39" s="109"/>
      <c r="D39" s="74"/>
      <c r="E39" s="4" t="s">
        <v>34</v>
      </c>
      <c r="F39" s="34">
        <f>F33+F36</f>
        <v>21</v>
      </c>
      <c r="G39" s="34">
        <f aca="true" t="shared" si="20" ref="G39:S39">G33+G36</f>
        <v>0</v>
      </c>
      <c r="H39" s="34">
        <f t="shared" si="20"/>
        <v>21</v>
      </c>
      <c r="I39" s="34">
        <f t="shared" si="20"/>
        <v>21</v>
      </c>
      <c r="J39" s="34">
        <f t="shared" si="20"/>
        <v>0</v>
      </c>
      <c r="K39" s="34">
        <f t="shared" si="20"/>
        <v>0</v>
      </c>
      <c r="L39" s="34">
        <f t="shared" si="20"/>
        <v>19</v>
      </c>
      <c r="M39" s="34">
        <f t="shared" si="20"/>
        <v>3</v>
      </c>
      <c r="N39" s="34">
        <f t="shared" si="20"/>
        <v>9</v>
      </c>
      <c r="O39" s="34">
        <f t="shared" si="20"/>
        <v>7</v>
      </c>
      <c r="P39" s="34">
        <f t="shared" si="20"/>
        <v>0</v>
      </c>
      <c r="Q39" s="34">
        <f t="shared" si="20"/>
        <v>2</v>
      </c>
      <c r="R39" s="34">
        <f t="shared" si="20"/>
        <v>0</v>
      </c>
      <c r="S39" s="34">
        <f t="shared" si="20"/>
        <v>2</v>
      </c>
      <c r="T39" s="22">
        <f t="shared" si="1"/>
        <v>90.47619047619048</v>
      </c>
      <c r="U39" s="22">
        <f t="shared" si="2"/>
        <v>57.14285714285714</v>
      </c>
      <c r="V39" s="34">
        <f t="shared" si="19"/>
        <v>0</v>
      </c>
      <c r="W39" s="34">
        <f t="shared" si="19"/>
        <v>0</v>
      </c>
      <c r="X39" s="34">
        <f t="shared" si="19"/>
        <v>0</v>
      </c>
      <c r="Y39" s="34">
        <f t="shared" si="19"/>
        <v>1</v>
      </c>
    </row>
    <row r="40" spans="1:25" ht="22.5" customHeight="1">
      <c r="A40" s="69" t="s">
        <v>36</v>
      </c>
      <c r="B40" s="69" t="s">
        <v>59</v>
      </c>
      <c r="C40" s="83">
        <v>1</v>
      </c>
      <c r="D40" s="72" t="s">
        <v>32</v>
      </c>
      <c r="E40" s="4" t="s">
        <v>22</v>
      </c>
      <c r="F40" s="34">
        <f>F41+F42</f>
        <v>12</v>
      </c>
      <c r="G40" s="34">
        <f aca="true" t="shared" si="21" ref="G40:S40">G41+G42</f>
        <v>0</v>
      </c>
      <c r="H40" s="34">
        <f t="shared" si="21"/>
        <v>12</v>
      </c>
      <c r="I40" s="34">
        <f t="shared" si="21"/>
        <v>12</v>
      </c>
      <c r="J40" s="34">
        <f t="shared" si="21"/>
        <v>0</v>
      </c>
      <c r="K40" s="34">
        <f t="shared" si="21"/>
        <v>0</v>
      </c>
      <c r="L40" s="34">
        <f t="shared" si="21"/>
        <v>9</v>
      </c>
      <c r="M40" s="34">
        <f t="shared" si="21"/>
        <v>0</v>
      </c>
      <c r="N40" s="34">
        <f t="shared" si="21"/>
        <v>5</v>
      </c>
      <c r="O40" s="34">
        <f t="shared" si="21"/>
        <v>4</v>
      </c>
      <c r="P40" s="34">
        <f t="shared" si="21"/>
        <v>0</v>
      </c>
      <c r="Q40" s="34">
        <f t="shared" si="21"/>
        <v>3</v>
      </c>
      <c r="R40" s="34">
        <f t="shared" si="21"/>
        <v>2</v>
      </c>
      <c r="S40" s="34">
        <f t="shared" si="21"/>
        <v>1</v>
      </c>
      <c r="T40" s="22">
        <f t="shared" si="1"/>
        <v>75</v>
      </c>
      <c r="U40" s="22">
        <f t="shared" si="2"/>
        <v>41.66666666666667</v>
      </c>
      <c r="V40" s="34">
        <f>V41+V42</f>
        <v>0</v>
      </c>
      <c r="W40" s="34">
        <f>W41+W42</f>
        <v>0</v>
      </c>
      <c r="X40" s="34">
        <f>X41+X42</f>
        <v>0</v>
      </c>
      <c r="Y40" s="34">
        <f>Y41+Y42</f>
        <v>0</v>
      </c>
    </row>
    <row r="41" spans="1:25" ht="22.5" customHeight="1">
      <c r="A41" s="70"/>
      <c r="B41" s="70"/>
      <c r="C41" s="76"/>
      <c r="D41" s="73"/>
      <c r="E41" s="4" t="s">
        <v>33</v>
      </c>
      <c r="F41" s="34">
        <v>7</v>
      </c>
      <c r="G41" s="34">
        <v>0</v>
      </c>
      <c r="H41" s="34">
        <v>7</v>
      </c>
      <c r="I41" s="34">
        <v>7</v>
      </c>
      <c r="J41" s="34">
        <v>0</v>
      </c>
      <c r="K41" s="34">
        <v>0</v>
      </c>
      <c r="L41" s="34">
        <v>6</v>
      </c>
      <c r="M41" s="34">
        <v>0</v>
      </c>
      <c r="N41" s="34">
        <v>5</v>
      </c>
      <c r="O41" s="34">
        <v>1</v>
      </c>
      <c r="P41" s="34">
        <v>0</v>
      </c>
      <c r="Q41" s="34">
        <v>1</v>
      </c>
      <c r="R41" s="34">
        <v>0</v>
      </c>
      <c r="S41" s="34">
        <v>1</v>
      </c>
      <c r="T41" s="22">
        <f t="shared" si="1"/>
        <v>85.71428571428571</v>
      </c>
      <c r="U41" s="22">
        <f t="shared" si="2"/>
        <v>71.42857142857143</v>
      </c>
      <c r="V41" s="34">
        <v>0</v>
      </c>
      <c r="W41" s="34">
        <v>0</v>
      </c>
      <c r="X41" s="34">
        <v>0</v>
      </c>
      <c r="Y41" s="34">
        <v>0</v>
      </c>
    </row>
    <row r="42" spans="1:25" ht="22.5" customHeight="1">
      <c r="A42" s="70"/>
      <c r="B42" s="70"/>
      <c r="C42" s="76"/>
      <c r="D42" s="74"/>
      <c r="E42" s="4" t="s">
        <v>34</v>
      </c>
      <c r="F42" s="34">
        <v>5</v>
      </c>
      <c r="G42" s="34">
        <v>0</v>
      </c>
      <c r="H42" s="34">
        <v>5</v>
      </c>
      <c r="I42" s="34">
        <v>5</v>
      </c>
      <c r="J42" s="34">
        <v>0</v>
      </c>
      <c r="K42" s="34">
        <v>0</v>
      </c>
      <c r="L42" s="34">
        <v>3</v>
      </c>
      <c r="M42" s="34">
        <v>0</v>
      </c>
      <c r="N42" s="34">
        <v>0</v>
      </c>
      <c r="O42" s="34">
        <v>3</v>
      </c>
      <c r="P42" s="34">
        <v>0</v>
      </c>
      <c r="Q42" s="34">
        <v>2</v>
      </c>
      <c r="R42" s="34">
        <v>2</v>
      </c>
      <c r="S42" s="34">
        <v>0</v>
      </c>
      <c r="T42" s="22">
        <f t="shared" si="1"/>
        <v>60</v>
      </c>
      <c r="U42" s="22">
        <f t="shared" si="2"/>
        <v>0</v>
      </c>
      <c r="V42" s="34">
        <v>0</v>
      </c>
      <c r="W42" s="34">
        <v>0</v>
      </c>
      <c r="X42" s="34">
        <v>0</v>
      </c>
      <c r="Y42" s="34">
        <v>0</v>
      </c>
    </row>
    <row r="43" spans="1:25" ht="22.5" customHeight="1">
      <c r="A43" s="70"/>
      <c r="B43" s="70"/>
      <c r="C43" s="76"/>
      <c r="D43" s="72" t="s">
        <v>35</v>
      </c>
      <c r="E43" s="4" t="s">
        <v>22</v>
      </c>
      <c r="F43" s="34">
        <f>F44+F45</f>
        <v>6</v>
      </c>
      <c r="G43" s="34">
        <f aca="true" t="shared" si="22" ref="G43:S43">G44+G45</f>
        <v>0</v>
      </c>
      <c r="H43" s="34">
        <f t="shared" si="22"/>
        <v>6</v>
      </c>
      <c r="I43" s="34">
        <f t="shared" si="22"/>
        <v>6</v>
      </c>
      <c r="J43" s="34">
        <f t="shared" si="22"/>
        <v>0</v>
      </c>
      <c r="K43" s="34">
        <f t="shared" si="22"/>
        <v>0</v>
      </c>
      <c r="L43" s="34">
        <f t="shared" si="22"/>
        <v>5</v>
      </c>
      <c r="M43" s="34">
        <f t="shared" si="22"/>
        <v>0</v>
      </c>
      <c r="N43" s="34">
        <f t="shared" si="22"/>
        <v>1</v>
      </c>
      <c r="O43" s="34">
        <f t="shared" si="22"/>
        <v>4</v>
      </c>
      <c r="P43" s="34">
        <f t="shared" si="22"/>
        <v>0</v>
      </c>
      <c r="Q43" s="34">
        <f t="shared" si="22"/>
        <v>1</v>
      </c>
      <c r="R43" s="34">
        <f t="shared" si="22"/>
        <v>1</v>
      </c>
      <c r="S43" s="34">
        <f t="shared" si="22"/>
        <v>0</v>
      </c>
      <c r="T43" s="22">
        <f t="shared" si="1"/>
        <v>83.33333333333334</v>
      </c>
      <c r="U43" s="22">
        <f t="shared" si="2"/>
        <v>16.666666666666664</v>
      </c>
      <c r="V43" s="34">
        <f>V44+V45</f>
        <v>0</v>
      </c>
      <c r="W43" s="34">
        <f>W44+W45</f>
        <v>0</v>
      </c>
      <c r="X43" s="34">
        <f>X44+X45</f>
        <v>0</v>
      </c>
      <c r="Y43" s="34">
        <f>Y44+Y45</f>
        <v>0</v>
      </c>
    </row>
    <row r="44" spans="1:25" ht="22.5" customHeight="1">
      <c r="A44" s="70"/>
      <c r="B44" s="70"/>
      <c r="C44" s="76"/>
      <c r="D44" s="73"/>
      <c r="E44" s="4" t="s">
        <v>33</v>
      </c>
      <c r="F44" s="34">
        <v>2</v>
      </c>
      <c r="G44" s="34">
        <v>0</v>
      </c>
      <c r="H44" s="34">
        <v>2</v>
      </c>
      <c r="I44" s="34">
        <v>2</v>
      </c>
      <c r="J44" s="34">
        <v>0</v>
      </c>
      <c r="K44" s="34">
        <v>0</v>
      </c>
      <c r="L44" s="34">
        <v>2</v>
      </c>
      <c r="M44" s="34">
        <v>0</v>
      </c>
      <c r="N44" s="34">
        <v>1</v>
      </c>
      <c r="O44" s="34">
        <v>1</v>
      </c>
      <c r="P44" s="34">
        <v>0</v>
      </c>
      <c r="Q44" s="34">
        <v>0</v>
      </c>
      <c r="R44" s="34">
        <v>0</v>
      </c>
      <c r="S44" s="34">
        <v>0</v>
      </c>
      <c r="T44" s="22">
        <f t="shared" si="1"/>
        <v>100</v>
      </c>
      <c r="U44" s="22">
        <f t="shared" si="2"/>
        <v>50</v>
      </c>
      <c r="V44" s="34">
        <v>0</v>
      </c>
      <c r="W44" s="34">
        <v>0</v>
      </c>
      <c r="X44" s="34">
        <v>0</v>
      </c>
      <c r="Y44" s="34">
        <v>0</v>
      </c>
    </row>
    <row r="45" spans="1:25" ht="22.5" customHeight="1">
      <c r="A45" s="70"/>
      <c r="B45" s="70"/>
      <c r="C45" s="77"/>
      <c r="D45" s="74"/>
      <c r="E45" s="4" t="s">
        <v>34</v>
      </c>
      <c r="F45" s="34">
        <v>4</v>
      </c>
      <c r="G45" s="34">
        <v>0</v>
      </c>
      <c r="H45" s="34">
        <v>4</v>
      </c>
      <c r="I45" s="34">
        <v>4</v>
      </c>
      <c r="J45" s="34">
        <v>0</v>
      </c>
      <c r="K45" s="34">
        <v>0</v>
      </c>
      <c r="L45" s="34">
        <v>3</v>
      </c>
      <c r="M45" s="34">
        <v>0</v>
      </c>
      <c r="N45" s="34">
        <v>0</v>
      </c>
      <c r="O45" s="34">
        <v>3</v>
      </c>
      <c r="P45" s="34">
        <v>0</v>
      </c>
      <c r="Q45" s="34">
        <v>1</v>
      </c>
      <c r="R45" s="34">
        <v>1</v>
      </c>
      <c r="S45" s="34">
        <v>0</v>
      </c>
      <c r="T45" s="22">
        <f t="shared" si="1"/>
        <v>75</v>
      </c>
      <c r="U45" s="22">
        <f t="shared" si="2"/>
        <v>0</v>
      </c>
      <c r="V45" s="34">
        <v>0</v>
      </c>
      <c r="W45" s="34">
        <v>0</v>
      </c>
      <c r="X45" s="34">
        <v>0</v>
      </c>
      <c r="Y45" s="34">
        <v>0</v>
      </c>
    </row>
    <row r="46" spans="1:25" ht="22.5" customHeight="1">
      <c r="A46" s="70"/>
      <c r="B46" s="70"/>
      <c r="C46" s="75">
        <v>2</v>
      </c>
      <c r="D46" s="72" t="s">
        <v>32</v>
      </c>
      <c r="E46" s="4" t="s">
        <v>22</v>
      </c>
      <c r="F46" s="34">
        <f>F47+F48</f>
        <v>13</v>
      </c>
      <c r="G46" s="34">
        <f aca="true" t="shared" si="23" ref="G46:S46">G47+G48</f>
        <v>0</v>
      </c>
      <c r="H46" s="34">
        <f t="shared" si="23"/>
        <v>13</v>
      </c>
      <c r="I46" s="34">
        <f t="shared" si="23"/>
        <v>13</v>
      </c>
      <c r="J46" s="34">
        <f t="shared" si="23"/>
        <v>0</v>
      </c>
      <c r="K46" s="34">
        <f t="shared" si="23"/>
        <v>0</v>
      </c>
      <c r="L46" s="34">
        <f t="shared" si="23"/>
        <v>12</v>
      </c>
      <c r="M46" s="34">
        <f t="shared" si="23"/>
        <v>0</v>
      </c>
      <c r="N46" s="34">
        <f t="shared" si="23"/>
        <v>4</v>
      </c>
      <c r="O46" s="34">
        <f t="shared" si="23"/>
        <v>8</v>
      </c>
      <c r="P46" s="34">
        <f t="shared" si="23"/>
        <v>0</v>
      </c>
      <c r="Q46" s="34">
        <f t="shared" si="23"/>
        <v>1</v>
      </c>
      <c r="R46" s="34">
        <f t="shared" si="23"/>
        <v>1</v>
      </c>
      <c r="S46" s="34">
        <f t="shared" si="23"/>
        <v>0</v>
      </c>
      <c r="T46" s="22">
        <f t="shared" si="1"/>
        <v>92.3076923076923</v>
      </c>
      <c r="U46" s="22">
        <f t="shared" si="2"/>
        <v>30.76923076923077</v>
      </c>
      <c r="V46" s="34">
        <f>V47+V48</f>
        <v>0</v>
      </c>
      <c r="W46" s="34">
        <f>W47+W48</f>
        <v>0</v>
      </c>
      <c r="X46" s="34">
        <f>X47+X48</f>
        <v>0</v>
      </c>
      <c r="Y46" s="34">
        <f>Y47+Y48</f>
        <v>0</v>
      </c>
    </row>
    <row r="47" spans="1:25" ht="22.5" customHeight="1">
      <c r="A47" s="70"/>
      <c r="B47" s="70"/>
      <c r="C47" s="76"/>
      <c r="D47" s="73"/>
      <c r="E47" s="4" t="s">
        <v>33</v>
      </c>
      <c r="F47" s="34">
        <v>7</v>
      </c>
      <c r="G47" s="34">
        <v>0</v>
      </c>
      <c r="H47" s="34">
        <v>7</v>
      </c>
      <c r="I47" s="34">
        <v>7</v>
      </c>
      <c r="J47" s="34">
        <v>0</v>
      </c>
      <c r="K47" s="34">
        <v>0</v>
      </c>
      <c r="L47" s="34">
        <v>6</v>
      </c>
      <c r="M47" s="34">
        <v>0</v>
      </c>
      <c r="N47" s="34">
        <v>3</v>
      </c>
      <c r="O47" s="34">
        <v>3</v>
      </c>
      <c r="P47" s="34">
        <v>0</v>
      </c>
      <c r="Q47" s="34">
        <v>1</v>
      </c>
      <c r="R47" s="34">
        <v>1</v>
      </c>
      <c r="S47" s="34">
        <v>0</v>
      </c>
      <c r="T47" s="22">
        <f t="shared" si="1"/>
        <v>85.71428571428571</v>
      </c>
      <c r="U47" s="22">
        <f t="shared" si="2"/>
        <v>42.857142857142854</v>
      </c>
      <c r="V47" s="34">
        <v>0</v>
      </c>
      <c r="W47" s="34">
        <v>0</v>
      </c>
      <c r="X47" s="34">
        <v>0</v>
      </c>
      <c r="Y47" s="34">
        <v>0</v>
      </c>
    </row>
    <row r="48" spans="1:25" ht="22.5" customHeight="1">
      <c r="A48" s="70"/>
      <c r="B48" s="70"/>
      <c r="C48" s="76"/>
      <c r="D48" s="74"/>
      <c r="E48" s="4" t="s">
        <v>34</v>
      </c>
      <c r="F48" s="34">
        <v>6</v>
      </c>
      <c r="G48" s="34">
        <v>0</v>
      </c>
      <c r="H48" s="34">
        <v>6</v>
      </c>
      <c r="I48" s="34">
        <v>6</v>
      </c>
      <c r="J48" s="34">
        <v>0</v>
      </c>
      <c r="K48" s="34">
        <v>0</v>
      </c>
      <c r="L48" s="34">
        <v>6</v>
      </c>
      <c r="M48" s="34">
        <v>0</v>
      </c>
      <c r="N48" s="34">
        <v>1</v>
      </c>
      <c r="O48" s="34">
        <v>5</v>
      </c>
      <c r="P48" s="34">
        <v>0</v>
      </c>
      <c r="Q48" s="34">
        <v>0</v>
      </c>
      <c r="R48" s="34">
        <v>0</v>
      </c>
      <c r="S48" s="34">
        <v>0</v>
      </c>
      <c r="T48" s="22">
        <f t="shared" si="1"/>
        <v>100</v>
      </c>
      <c r="U48" s="22">
        <f t="shared" si="2"/>
        <v>16.666666666666664</v>
      </c>
      <c r="V48" s="34">
        <v>0</v>
      </c>
      <c r="W48" s="34">
        <v>0</v>
      </c>
      <c r="X48" s="34">
        <v>0</v>
      </c>
      <c r="Y48" s="34">
        <v>0</v>
      </c>
    </row>
    <row r="49" spans="1:25" ht="22.5" customHeight="1">
      <c r="A49" s="70"/>
      <c r="B49" s="70"/>
      <c r="C49" s="76"/>
      <c r="D49" s="72" t="s">
        <v>35</v>
      </c>
      <c r="E49" s="4" t="s">
        <v>22</v>
      </c>
      <c r="F49" s="34">
        <f>F50+F51</f>
        <v>6</v>
      </c>
      <c r="G49" s="34">
        <f aca="true" t="shared" si="24" ref="G49:R49">G50+G51</f>
        <v>0</v>
      </c>
      <c r="H49" s="34">
        <f t="shared" si="24"/>
        <v>6</v>
      </c>
      <c r="I49" s="34">
        <f t="shared" si="24"/>
        <v>6</v>
      </c>
      <c r="J49" s="34">
        <f t="shared" si="24"/>
        <v>0</v>
      </c>
      <c r="K49" s="34">
        <f t="shared" si="24"/>
        <v>0</v>
      </c>
      <c r="L49" s="34">
        <f t="shared" si="24"/>
        <v>6</v>
      </c>
      <c r="M49" s="34">
        <f t="shared" si="24"/>
        <v>0</v>
      </c>
      <c r="N49" s="34">
        <f t="shared" si="24"/>
        <v>1</v>
      </c>
      <c r="O49" s="34">
        <f t="shared" si="24"/>
        <v>5</v>
      </c>
      <c r="P49" s="34">
        <f t="shared" si="24"/>
        <v>0</v>
      </c>
      <c r="Q49" s="34">
        <f t="shared" si="24"/>
        <v>0</v>
      </c>
      <c r="R49" s="34">
        <f t="shared" si="24"/>
        <v>0</v>
      </c>
      <c r="S49" s="34">
        <f>S50+S51</f>
        <v>0</v>
      </c>
      <c r="T49" s="22">
        <f t="shared" si="1"/>
        <v>100</v>
      </c>
      <c r="U49" s="22">
        <f t="shared" si="2"/>
        <v>16.666666666666664</v>
      </c>
      <c r="V49" s="34">
        <f>V50+V51</f>
        <v>0</v>
      </c>
      <c r="W49" s="34">
        <f>W50+W51</f>
        <v>0</v>
      </c>
      <c r="X49" s="34">
        <f>X50+X51</f>
        <v>0</v>
      </c>
      <c r="Y49" s="34">
        <f>Y50+Y51</f>
        <v>0</v>
      </c>
    </row>
    <row r="50" spans="1:25" ht="22.5" customHeight="1">
      <c r="A50" s="70"/>
      <c r="B50" s="70"/>
      <c r="C50" s="76"/>
      <c r="D50" s="73"/>
      <c r="E50" s="4" t="s">
        <v>33</v>
      </c>
      <c r="F50" s="34">
        <v>2</v>
      </c>
      <c r="G50" s="34">
        <v>0</v>
      </c>
      <c r="H50" s="34">
        <v>2</v>
      </c>
      <c r="I50" s="34">
        <v>2</v>
      </c>
      <c r="J50" s="34">
        <v>0</v>
      </c>
      <c r="K50" s="34">
        <v>0</v>
      </c>
      <c r="L50" s="34">
        <v>2</v>
      </c>
      <c r="M50" s="34">
        <v>0</v>
      </c>
      <c r="N50" s="34">
        <v>1</v>
      </c>
      <c r="O50" s="34">
        <v>1</v>
      </c>
      <c r="P50" s="34">
        <v>0</v>
      </c>
      <c r="Q50" s="34">
        <v>0</v>
      </c>
      <c r="R50" s="34">
        <v>0</v>
      </c>
      <c r="S50" s="34">
        <v>0</v>
      </c>
      <c r="T50" s="22">
        <f t="shared" si="1"/>
        <v>100</v>
      </c>
      <c r="U50" s="22">
        <f t="shared" si="2"/>
        <v>50</v>
      </c>
      <c r="V50" s="34">
        <v>0</v>
      </c>
      <c r="W50" s="34">
        <v>0</v>
      </c>
      <c r="X50" s="34">
        <v>0</v>
      </c>
      <c r="Y50" s="34">
        <v>0</v>
      </c>
    </row>
    <row r="51" spans="1:25" ht="22.5" customHeight="1">
      <c r="A51" s="70"/>
      <c r="B51" s="70"/>
      <c r="C51" s="77"/>
      <c r="D51" s="74"/>
      <c r="E51" s="4" t="s">
        <v>34</v>
      </c>
      <c r="F51" s="34">
        <v>4</v>
      </c>
      <c r="G51" s="34">
        <v>0</v>
      </c>
      <c r="H51" s="34">
        <v>4</v>
      </c>
      <c r="I51" s="34">
        <v>4</v>
      </c>
      <c r="J51" s="34">
        <v>0</v>
      </c>
      <c r="K51" s="34">
        <v>0</v>
      </c>
      <c r="L51" s="34">
        <v>4</v>
      </c>
      <c r="M51" s="34">
        <v>0</v>
      </c>
      <c r="N51" s="34">
        <v>0</v>
      </c>
      <c r="O51" s="34">
        <v>4</v>
      </c>
      <c r="P51" s="34">
        <v>0</v>
      </c>
      <c r="Q51" s="34">
        <v>0</v>
      </c>
      <c r="R51" s="34">
        <v>0</v>
      </c>
      <c r="S51" s="34">
        <v>0</v>
      </c>
      <c r="T51" s="22">
        <f t="shared" si="1"/>
        <v>100</v>
      </c>
      <c r="U51" s="22">
        <f t="shared" si="2"/>
        <v>0</v>
      </c>
      <c r="V51" s="34">
        <v>0</v>
      </c>
      <c r="W51" s="34">
        <v>0</v>
      </c>
      <c r="X51" s="34">
        <v>0</v>
      </c>
      <c r="Y51" s="34">
        <v>0</v>
      </c>
    </row>
    <row r="52" spans="1:25" ht="22.5" customHeight="1">
      <c r="A52" s="70"/>
      <c r="B52" s="70"/>
      <c r="C52" s="75">
        <v>3</v>
      </c>
      <c r="D52" s="72" t="s">
        <v>32</v>
      </c>
      <c r="E52" s="4" t="s">
        <v>22</v>
      </c>
      <c r="F52" s="34">
        <f>F53+F54</f>
        <v>21</v>
      </c>
      <c r="G52" s="34">
        <f aca="true" t="shared" si="25" ref="G52:S52">G53+G54</f>
        <v>0</v>
      </c>
      <c r="H52" s="34">
        <f t="shared" si="25"/>
        <v>21</v>
      </c>
      <c r="I52" s="34">
        <f t="shared" si="25"/>
        <v>21</v>
      </c>
      <c r="J52" s="34">
        <f t="shared" si="25"/>
        <v>0</v>
      </c>
      <c r="K52" s="34">
        <f t="shared" si="25"/>
        <v>0</v>
      </c>
      <c r="L52" s="34">
        <f t="shared" si="25"/>
        <v>21</v>
      </c>
      <c r="M52" s="34">
        <f t="shared" si="25"/>
        <v>3</v>
      </c>
      <c r="N52" s="34">
        <f t="shared" si="25"/>
        <v>16</v>
      </c>
      <c r="O52" s="34">
        <f t="shared" si="25"/>
        <v>2</v>
      </c>
      <c r="P52" s="34">
        <f t="shared" si="25"/>
        <v>0</v>
      </c>
      <c r="Q52" s="34">
        <f t="shared" si="25"/>
        <v>0</v>
      </c>
      <c r="R52" s="34">
        <f t="shared" si="25"/>
        <v>0</v>
      </c>
      <c r="S52" s="34">
        <f t="shared" si="25"/>
        <v>0</v>
      </c>
      <c r="T52" s="22">
        <f t="shared" si="1"/>
        <v>100</v>
      </c>
      <c r="U52" s="22">
        <f t="shared" si="2"/>
        <v>90.47619047619048</v>
      </c>
      <c r="V52" s="34">
        <f>V53+V54</f>
        <v>0</v>
      </c>
      <c r="W52" s="34">
        <f>W53+W54</f>
        <v>0</v>
      </c>
      <c r="X52" s="34">
        <f>X53+X54</f>
        <v>0</v>
      </c>
      <c r="Y52" s="34">
        <f>Y53+Y54</f>
        <v>0</v>
      </c>
    </row>
    <row r="53" spans="1:25" ht="22.5" customHeight="1">
      <c r="A53" s="70"/>
      <c r="B53" s="70"/>
      <c r="C53" s="76"/>
      <c r="D53" s="73"/>
      <c r="E53" s="4" t="s">
        <v>33</v>
      </c>
      <c r="F53" s="34">
        <v>18</v>
      </c>
      <c r="G53" s="34">
        <v>0</v>
      </c>
      <c r="H53" s="34">
        <v>18</v>
      </c>
      <c r="I53" s="34">
        <v>18</v>
      </c>
      <c r="J53" s="34">
        <v>0</v>
      </c>
      <c r="K53" s="34">
        <v>0</v>
      </c>
      <c r="L53" s="34">
        <v>18</v>
      </c>
      <c r="M53" s="34">
        <v>2</v>
      </c>
      <c r="N53" s="34">
        <v>16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22">
        <f t="shared" si="1"/>
        <v>100</v>
      </c>
      <c r="U53" s="22">
        <f t="shared" si="2"/>
        <v>100</v>
      </c>
      <c r="V53" s="34">
        <v>0</v>
      </c>
      <c r="W53" s="34">
        <v>0</v>
      </c>
      <c r="X53" s="34">
        <v>0</v>
      </c>
      <c r="Y53" s="34">
        <v>0</v>
      </c>
    </row>
    <row r="54" spans="1:25" ht="22.5" customHeight="1">
      <c r="A54" s="70"/>
      <c r="B54" s="70"/>
      <c r="C54" s="76"/>
      <c r="D54" s="74"/>
      <c r="E54" s="4" t="s">
        <v>34</v>
      </c>
      <c r="F54" s="34">
        <v>3</v>
      </c>
      <c r="G54" s="34">
        <v>0</v>
      </c>
      <c r="H54" s="34">
        <v>3</v>
      </c>
      <c r="I54" s="34">
        <v>3</v>
      </c>
      <c r="J54" s="34">
        <v>0</v>
      </c>
      <c r="K54" s="34">
        <v>0</v>
      </c>
      <c r="L54" s="34">
        <v>3</v>
      </c>
      <c r="M54" s="34">
        <v>1</v>
      </c>
      <c r="N54" s="34">
        <v>0</v>
      </c>
      <c r="O54" s="34">
        <v>2</v>
      </c>
      <c r="P54" s="34">
        <v>0</v>
      </c>
      <c r="Q54" s="34">
        <v>0</v>
      </c>
      <c r="R54" s="34">
        <v>0</v>
      </c>
      <c r="S54" s="34">
        <v>0</v>
      </c>
      <c r="T54" s="22">
        <f t="shared" si="1"/>
        <v>100</v>
      </c>
      <c r="U54" s="22">
        <f t="shared" si="2"/>
        <v>33.33333333333333</v>
      </c>
      <c r="V54" s="34">
        <v>0</v>
      </c>
      <c r="W54" s="34">
        <v>0</v>
      </c>
      <c r="X54" s="34">
        <v>0</v>
      </c>
      <c r="Y54" s="34">
        <v>0</v>
      </c>
    </row>
    <row r="55" spans="1:25" ht="22.5" customHeight="1">
      <c r="A55" s="70"/>
      <c r="B55" s="70"/>
      <c r="C55" s="76"/>
      <c r="D55" s="72" t="s">
        <v>35</v>
      </c>
      <c r="E55" s="4" t="s">
        <v>22</v>
      </c>
      <c r="F55" s="34">
        <f>F56+F57</f>
        <v>4</v>
      </c>
      <c r="G55" s="34">
        <f aca="true" t="shared" si="26" ref="G55:S55">G56+G57</f>
        <v>0</v>
      </c>
      <c r="H55" s="34">
        <f t="shared" si="26"/>
        <v>4</v>
      </c>
      <c r="I55" s="34">
        <f t="shared" si="26"/>
        <v>4</v>
      </c>
      <c r="J55" s="34">
        <f t="shared" si="26"/>
        <v>0</v>
      </c>
      <c r="K55" s="34">
        <f t="shared" si="26"/>
        <v>0</v>
      </c>
      <c r="L55" s="34">
        <f t="shared" si="26"/>
        <v>4</v>
      </c>
      <c r="M55" s="34">
        <f t="shared" si="26"/>
        <v>0</v>
      </c>
      <c r="N55" s="34">
        <f t="shared" si="26"/>
        <v>1</v>
      </c>
      <c r="O55" s="34">
        <f t="shared" si="26"/>
        <v>3</v>
      </c>
      <c r="P55" s="34">
        <f t="shared" si="26"/>
        <v>0</v>
      </c>
      <c r="Q55" s="34">
        <f t="shared" si="26"/>
        <v>0</v>
      </c>
      <c r="R55" s="34">
        <f t="shared" si="26"/>
        <v>0</v>
      </c>
      <c r="S55" s="34">
        <f t="shared" si="26"/>
        <v>0</v>
      </c>
      <c r="T55" s="22">
        <f t="shared" si="1"/>
        <v>100</v>
      </c>
      <c r="U55" s="22">
        <f t="shared" si="2"/>
        <v>25</v>
      </c>
      <c r="V55" s="34">
        <f>V56+V57</f>
        <v>0</v>
      </c>
      <c r="W55" s="34">
        <f>W56+W57</f>
        <v>0</v>
      </c>
      <c r="X55" s="34">
        <f>X56+X57</f>
        <v>0</v>
      </c>
      <c r="Y55" s="34">
        <f>Y56+Y57</f>
        <v>0</v>
      </c>
    </row>
    <row r="56" spans="1:25" ht="22.5" customHeight="1">
      <c r="A56" s="70"/>
      <c r="B56" s="70"/>
      <c r="C56" s="76"/>
      <c r="D56" s="73"/>
      <c r="E56" s="4" t="s">
        <v>33</v>
      </c>
      <c r="F56" s="34">
        <v>3</v>
      </c>
      <c r="G56" s="34">
        <v>0</v>
      </c>
      <c r="H56" s="34">
        <v>3</v>
      </c>
      <c r="I56" s="34">
        <v>3</v>
      </c>
      <c r="J56" s="34">
        <v>0</v>
      </c>
      <c r="K56" s="34">
        <v>0</v>
      </c>
      <c r="L56" s="34">
        <v>3</v>
      </c>
      <c r="M56" s="34">
        <v>0</v>
      </c>
      <c r="N56" s="34">
        <v>1</v>
      </c>
      <c r="O56" s="34">
        <v>2</v>
      </c>
      <c r="P56" s="34">
        <v>0</v>
      </c>
      <c r="Q56" s="34">
        <v>0</v>
      </c>
      <c r="R56" s="34">
        <v>0</v>
      </c>
      <c r="S56" s="34">
        <v>0</v>
      </c>
      <c r="T56" s="22">
        <f t="shared" si="1"/>
        <v>100</v>
      </c>
      <c r="U56" s="22">
        <f t="shared" si="2"/>
        <v>33.33333333333333</v>
      </c>
      <c r="V56" s="34">
        <v>0</v>
      </c>
      <c r="W56" s="34">
        <v>0</v>
      </c>
      <c r="X56" s="34">
        <v>0</v>
      </c>
      <c r="Y56" s="34">
        <v>0</v>
      </c>
    </row>
    <row r="57" spans="1:25" ht="22.5" customHeight="1">
      <c r="A57" s="70"/>
      <c r="B57" s="70"/>
      <c r="C57" s="77"/>
      <c r="D57" s="74"/>
      <c r="E57" s="4" t="s">
        <v>34</v>
      </c>
      <c r="F57" s="34">
        <v>1</v>
      </c>
      <c r="G57" s="34">
        <v>0</v>
      </c>
      <c r="H57" s="34">
        <v>1</v>
      </c>
      <c r="I57" s="34">
        <v>1</v>
      </c>
      <c r="J57" s="34">
        <v>0</v>
      </c>
      <c r="K57" s="34">
        <v>0</v>
      </c>
      <c r="L57" s="34">
        <v>1</v>
      </c>
      <c r="M57" s="34">
        <v>0</v>
      </c>
      <c r="N57" s="34">
        <v>0</v>
      </c>
      <c r="O57" s="34">
        <v>1</v>
      </c>
      <c r="P57" s="34">
        <v>0</v>
      </c>
      <c r="Q57" s="34">
        <v>0</v>
      </c>
      <c r="R57" s="34">
        <v>0</v>
      </c>
      <c r="S57" s="34">
        <v>0</v>
      </c>
      <c r="T57" s="22">
        <f t="shared" si="1"/>
        <v>100</v>
      </c>
      <c r="U57" s="22">
        <f t="shared" si="2"/>
        <v>0</v>
      </c>
      <c r="V57" s="34">
        <v>0</v>
      </c>
      <c r="W57" s="34">
        <v>0</v>
      </c>
      <c r="X57" s="34">
        <v>0</v>
      </c>
      <c r="Y57" s="34">
        <v>0</v>
      </c>
    </row>
    <row r="58" spans="1:25" ht="22.5" customHeight="1">
      <c r="A58" s="70"/>
      <c r="B58" s="70"/>
      <c r="C58" s="75">
        <v>4</v>
      </c>
      <c r="D58" s="72" t="s">
        <v>32</v>
      </c>
      <c r="E58" s="4" t="s">
        <v>22</v>
      </c>
      <c r="F58" s="34">
        <f>F59+F60</f>
        <v>15</v>
      </c>
      <c r="G58" s="34">
        <f aca="true" t="shared" si="27" ref="G58:S58">G59+G60</f>
        <v>0</v>
      </c>
      <c r="H58" s="34">
        <f t="shared" si="27"/>
        <v>15</v>
      </c>
      <c r="I58" s="34">
        <f t="shared" si="27"/>
        <v>15</v>
      </c>
      <c r="J58" s="34">
        <f t="shared" si="27"/>
        <v>0</v>
      </c>
      <c r="K58" s="34">
        <f t="shared" si="27"/>
        <v>0</v>
      </c>
      <c r="L58" s="34">
        <f t="shared" si="27"/>
        <v>15</v>
      </c>
      <c r="M58" s="34">
        <f t="shared" si="27"/>
        <v>0</v>
      </c>
      <c r="N58" s="34">
        <f t="shared" si="27"/>
        <v>14</v>
      </c>
      <c r="O58" s="34">
        <f t="shared" si="27"/>
        <v>1</v>
      </c>
      <c r="P58" s="34">
        <f t="shared" si="27"/>
        <v>0</v>
      </c>
      <c r="Q58" s="34">
        <f t="shared" si="27"/>
        <v>0</v>
      </c>
      <c r="R58" s="34">
        <f t="shared" si="27"/>
        <v>0</v>
      </c>
      <c r="S58" s="34">
        <f t="shared" si="27"/>
        <v>0</v>
      </c>
      <c r="T58" s="22">
        <f t="shared" si="1"/>
        <v>100</v>
      </c>
      <c r="U58" s="22">
        <f t="shared" si="2"/>
        <v>93.33333333333333</v>
      </c>
      <c r="V58" s="34">
        <f>V59+V60</f>
        <v>0</v>
      </c>
      <c r="W58" s="34">
        <f>W59+W60</f>
        <v>0</v>
      </c>
      <c r="X58" s="34">
        <f>X59+X60</f>
        <v>0</v>
      </c>
      <c r="Y58" s="34">
        <f>Y59+Y60</f>
        <v>0</v>
      </c>
    </row>
    <row r="59" spans="1:25" ht="22.5" customHeight="1">
      <c r="A59" s="70"/>
      <c r="B59" s="70"/>
      <c r="C59" s="76"/>
      <c r="D59" s="73"/>
      <c r="E59" s="4" t="s">
        <v>33</v>
      </c>
      <c r="F59" s="34">
        <v>13</v>
      </c>
      <c r="G59" s="34">
        <v>0</v>
      </c>
      <c r="H59" s="34">
        <v>13</v>
      </c>
      <c r="I59" s="34">
        <v>13</v>
      </c>
      <c r="J59" s="34">
        <v>0</v>
      </c>
      <c r="K59" s="34">
        <v>0</v>
      </c>
      <c r="L59" s="34">
        <v>13</v>
      </c>
      <c r="M59" s="34">
        <v>0</v>
      </c>
      <c r="N59" s="34">
        <v>13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22">
        <f t="shared" si="1"/>
        <v>100</v>
      </c>
      <c r="U59" s="22">
        <f t="shared" si="2"/>
        <v>100</v>
      </c>
      <c r="V59" s="34">
        <v>0</v>
      </c>
      <c r="W59" s="34">
        <v>0</v>
      </c>
      <c r="X59" s="34">
        <v>0</v>
      </c>
      <c r="Y59" s="34">
        <v>0</v>
      </c>
    </row>
    <row r="60" spans="1:25" ht="22.5" customHeight="1">
      <c r="A60" s="70"/>
      <c r="B60" s="70"/>
      <c r="C60" s="76"/>
      <c r="D60" s="74"/>
      <c r="E60" s="4" t="s">
        <v>34</v>
      </c>
      <c r="F60" s="34">
        <v>2</v>
      </c>
      <c r="G60" s="34">
        <v>0</v>
      </c>
      <c r="H60" s="34">
        <v>2</v>
      </c>
      <c r="I60" s="34">
        <v>2</v>
      </c>
      <c r="J60" s="34">
        <v>0</v>
      </c>
      <c r="K60" s="34">
        <v>0</v>
      </c>
      <c r="L60" s="34">
        <v>2</v>
      </c>
      <c r="M60" s="34">
        <v>0</v>
      </c>
      <c r="N60" s="34">
        <v>1</v>
      </c>
      <c r="O60" s="34">
        <v>1</v>
      </c>
      <c r="P60" s="34">
        <v>0</v>
      </c>
      <c r="Q60" s="34">
        <v>0</v>
      </c>
      <c r="R60" s="34">
        <v>0</v>
      </c>
      <c r="S60" s="34">
        <v>0</v>
      </c>
      <c r="T60" s="22">
        <f t="shared" si="1"/>
        <v>100</v>
      </c>
      <c r="U60" s="22">
        <f t="shared" si="2"/>
        <v>50</v>
      </c>
      <c r="V60" s="34">
        <v>0</v>
      </c>
      <c r="W60" s="34">
        <v>0</v>
      </c>
      <c r="X60" s="34">
        <v>0</v>
      </c>
      <c r="Y60" s="34">
        <v>0</v>
      </c>
    </row>
    <row r="61" spans="1:25" ht="22.5" customHeight="1">
      <c r="A61" s="70"/>
      <c r="B61" s="70"/>
      <c r="C61" s="76"/>
      <c r="D61" s="72" t="s">
        <v>35</v>
      </c>
      <c r="E61" s="4" t="s">
        <v>22</v>
      </c>
      <c r="F61" s="34">
        <f>F62+F63</f>
        <v>10</v>
      </c>
      <c r="G61" s="34">
        <f aca="true" t="shared" si="28" ref="G61:S61">G62+G63</f>
        <v>0</v>
      </c>
      <c r="H61" s="34">
        <f t="shared" si="28"/>
        <v>10</v>
      </c>
      <c r="I61" s="34">
        <f t="shared" si="28"/>
        <v>10</v>
      </c>
      <c r="J61" s="34">
        <f t="shared" si="28"/>
        <v>0</v>
      </c>
      <c r="K61" s="34">
        <f t="shared" si="28"/>
        <v>0</v>
      </c>
      <c r="L61" s="34">
        <f t="shared" si="28"/>
        <v>10</v>
      </c>
      <c r="M61" s="34">
        <f t="shared" si="28"/>
        <v>1</v>
      </c>
      <c r="N61" s="34">
        <f t="shared" si="28"/>
        <v>7</v>
      </c>
      <c r="O61" s="34">
        <f t="shared" si="28"/>
        <v>2</v>
      </c>
      <c r="P61" s="34">
        <f t="shared" si="28"/>
        <v>0</v>
      </c>
      <c r="Q61" s="34">
        <f t="shared" si="28"/>
        <v>0</v>
      </c>
      <c r="R61" s="34">
        <f t="shared" si="28"/>
        <v>0</v>
      </c>
      <c r="S61" s="34">
        <f t="shared" si="28"/>
        <v>0</v>
      </c>
      <c r="T61" s="22">
        <f t="shared" si="1"/>
        <v>100</v>
      </c>
      <c r="U61" s="22">
        <f t="shared" si="2"/>
        <v>80</v>
      </c>
      <c r="V61" s="34">
        <f>V62+V63</f>
        <v>0</v>
      </c>
      <c r="W61" s="34">
        <f>W62+W63</f>
        <v>0</v>
      </c>
      <c r="X61" s="34">
        <f>X62+X63</f>
        <v>0</v>
      </c>
      <c r="Y61" s="34">
        <f>Y62+Y63</f>
        <v>0</v>
      </c>
    </row>
    <row r="62" spans="1:25" ht="22.5" customHeight="1">
      <c r="A62" s="70"/>
      <c r="B62" s="70"/>
      <c r="C62" s="76"/>
      <c r="D62" s="73"/>
      <c r="E62" s="4" t="s">
        <v>33</v>
      </c>
      <c r="F62" s="34">
        <v>8</v>
      </c>
      <c r="G62" s="34">
        <v>0</v>
      </c>
      <c r="H62" s="34">
        <v>8</v>
      </c>
      <c r="I62" s="34">
        <v>8</v>
      </c>
      <c r="J62" s="34">
        <v>0</v>
      </c>
      <c r="K62" s="34">
        <v>0</v>
      </c>
      <c r="L62" s="34">
        <v>8</v>
      </c>
      <c r="M62" s="34">
        <v>1</v>
      </c>
      <c r="N62" s="34">
        <v>7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22">
        <f t="shared" si="1"/>
        <v>100</v>
      </c>
      <c r="U62" s="22">
        <f t="shared" si="2"/>
        <v>100</v>
      </c>
      <c r="V62" s="34">
        <v>0</v>
      </c>
      <c r="W62" s="34">
        <v>0</v>
      </c>
      <c r="X62" s="34">
        <v>0</v>
      </c>
      <c r="Y62" s="34">
        <v>0</v>
      </c>
    </row>
    <row r="63" spans="1:25" ht="22.5" customHeight="1">
      <c r="A63" s="70"/>
      <c r="B63" s="71"/>
      <c r="C63" s="77"/>
      <c r="D63" s="74"/>
      <c r="E63" s="4" t="s">
        <v>34</v>
      </c>
      <c r="F63" s="34">
        <v>2</v>
      </c>
      <c r="G63" s="34">
        <v>0</v>
      </c>
      <c r="H63" s="34">
        <v>2</v>
      </c>
      <c r="I63" s="34">
        <v>2</v>
      </c>
      <c r="J63" s="34">
        <v>0</v>
      </c>
      <c r="K63" s="34">
        <v>0</v>
      </c>
      <c r="L63" s="34">
        <v>2</v>
      </c>
      <c r="M63" s="34">
        <v>0</v>
      </c>
      <c r="N63" s="34">
        <v>0</v>
      </c>
      <c r="O63" s="34">
        <v>2</v>
      </c>
      <c r="P63" s="34">
        <v>0</v>
      </c>
      <c r="Q63" s="34">
        <v>0</v>
      </c>
      <c r="R63" s="34">
        <v>0</v>
      </c>
      <c r="S63" s="34">
        <v>0</v>
      </c>
      <c r="T63" s="22">
        <f t="shared" si="1"/>
        <v>100</v>
      </c>
      <c r="U63" s="22">
        <f t="shared" si="2"/>
        <v>0</v>
      </c>
      <c r="V63" s="34">
        <v>0</v>
      </c>
      <c r="W63" s="34">
        <v>0</v>
      </c>
      <c r="X63" s="34">
        <v>0</v>
      </c>
      <c r="Y63" s="34">
        <v>0</v>
      </c>
    </row>
    <row r="64" spans="1:25" ht="22.5" customHeight="1">
      <c r="A64" s="70"/>
      <c r="B64" s="78" t="s">
        <v>70</v>
      </c>
      <c r="C64" s="31"/>
      <c r="D64" s="72" t="s">
        <v>32</v>
      </c>
      <c r="E64" s="4" t="s">
        <v>22</v>
      </c>
      <c r="F64" s="34">
        <f>F65+F66</f>
        <v>1</v>
      </c>
      <c r="G64" s="34">
        <f aca="true" t="shared" si="29" ref="G64:S64">G65+G66</f>
        <v>0</v>
      </c>
      <c r="H64" s="34">
        <f t="shared" si="29"/>
        <v>1</v>
      </c>
      <c r="I64" s="34">
        <f t="shared" si="29"/>
        <v>1</v>
      </c>
      <c r="J64" s="34">
        <f t="shared" si="29"/>
        <v>0</v>
      </c>
      <c r="K64" s="34">
        <f t="shared" si="29"/>
        <v>0</v>
      </c>
      <c r="L64" s="34">
        <f t="shared" si="29"/>
        <v>1</v>
      </c>
      <c r="M64" s="34">
        <f t="shared" si="29"/>
        <v>0</v>
      </c>
      <c r="N64" s="34">
        <f t="shared" si="29"/>
        <v>1</v>
      </c>
      <c r="O64" s="34">
        <f t="shared" si="29"/>
        <v>0</v>
      </c>
      <c r="P64" s="34">
        <f t="shared" si="29"/>
        <v>0</v>
      </c>
      <c r="Q64" s="34">
        <f t="shared" si="29"/>
        <v>0</v>
      </c>
      <c r="R64" s="34">
        <f t="shared" si="29"/>
        <v>0</v>
      </c>
      <c r="S64" s="34">
        <f t="shared" si="29"/>
        <v>0</v>
      </c>
      <c r="T64" s="22">
        <f t="shared" si="1"/>
        <v>100</v>
      </c>
      <c r="U64" s="22">
        <f t="shared" si="2"/>
        <v>100</v>
      </c>
      <c r="V64" s="34">
        <f>V65+V66</f>
        <v>0</v>
      </c>
      <c r="W64" s="34">
        <f>W65+W66</f>
        <v>0</v>
      </c>
      <c r="X64" s="34">
        <f>X65+X66</f>
        <v>0</v>
      </c>
      <c r="Y64" s="34">
        <f>Y65+Y66</f>
        <v>0</v>
      </c>
    </row>
    <row r="65" spans="1:25" ht="22.5" customHeight="1">
      <c r="A65" s="70"/>
      <c r="B65" s="70"/>
      <c r="C65" s="31">
        <v>1</v>
      </c>
      <c r="D65" s="73"/>
      <c r="E65" s="4" t="s">
        <v>33</v>
      </c>
      <c r="F65" s="34">
        <v>1</v>
      </c>
      <c r="G65" s="34">
        <v>0</v>
      </c>
      <c r="H65" s="34">
        <v>1</v>
      </c>
      <c r="I65" s="34">
        <v>1</v>
      </c>
      <c r="J65" s="34">
        <v>0</v>
      </c>
      <c r="K65" s="34">
        <v>0</v>
      </c>
      <c r="L65" s="34">
        <v>1</v>
      </c>
      <c r="M65" s="34">
        <v>0</v>
      </c>
      <c r="N65" s="34">
        <v>1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22">
        <f t="shared" si="1"/>
        <v>100</v>
      </c>
      <c r="U65" s="22">
        <f t="shared" si="2"/>
        <v>100</v>
      </c>
      <c r="V65" s="34">
        <v>0</v>
      </c>
      <c r="W65" s="34">
        <v>0</v>
      </c>
      <c r="X65" s="34">
        <v>0</v>
      </c>
      <c r="Y65" s="34">
        <v>0</v>
      </c>
    </row>
    <row r="66" spans="1:25" ht="22.5" customHeight="1">
      <c r="A66" s="70"/>
      <c r="B66" s="70"/>
      <c r="C66" s="31"/>
      <c r="D66" s="74"/>
      <c r="E66" s="4" t="s">
        <v>34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22">
        <v>0</v>
      </c>
      <c r="U66" s="22">
        <v>0</v>
      </c>
      <c r="V66" s="34">
        <v>0</v>
      </c>
      <c r="W66" s="34">
        <v>0</v>
      </c>
      <c r="X66" s="34">
        <v>0</v>
      </c>
      <c r="Y66" s="34">
        <v>0</v>
      </c>
    </row>
    <row r="67" spans="1:25" ht="22.5" customHeight="1">
      <c r="A67" s="70"/>
      <c r="B67" s="70"/>
      <c r="C67" s="75">
        <v>3</v>
      </c>
      <c r="D67" s="72" t="s">
        <v>32</v>
      </c>
      <c r="E67" s="4" t="s">
        <v>22</v>
      </c>
      <c r="F67" s="34">
        <f>F68+F69</f>
        <v>1</v>
      </c>
      <c r="G67" s="34">
        <f aca="true" t="shared" si="30" ref="G67:S67">G68+G69</f>
        <v>1</v>
      </c>
      <c r="H67" s="34">
        <f t="shared" si="30"/>
        <v>0</v>
      </c>
      <c r="I67" s="34">
        <f t="shared" si="30"/>
        <v>0</v>
      </c>
      <c r="J67" s="34">
        <f t="shared" si="30"/>
        <v>0</v>
      </c>
      <c r="K67" s="34">
        <f t="shared" si="30"/>
        <v>0</v>
      </c>
      <c r="L67" s="34">
        <f t="shared" si="30"/>
        <v>0</v>
      </c>
      <c r="M67" s="34">
        <f t="shared" si="30"/>
        <v>0</v>
      </c>
      <c r="N67" s="34">
        <f t="shared" si="30"/>
        <v>0</v>
      </c>
      <c r="O67" s="34">
        <f t="shared" si="30"/>
        <v>0</v>
      </c>
      <c r="P67" s="34">
        <f t="shared" si="30"/>
        <v>0</v>
      </c>
      <c r="Q67" s="34">
        <f t="shared" si="30"/>
        <v>0</v>
      </c>
      <c r="R67" s="34">
        <f t="shared" si="30"/>
        <v>0</v>
      </c>
      <c r="S67" s="34">
        <f t="shared" si="30"/>
        <v>0</v>
      </c>
      <c r="T67" s="22">
        <v>0</v>
      </c>
      <c r="U67" s="22">
        <v>0</v>
      </c>
      <c r="V67" s="34">
        <f>V68+V69</f>
        <v>0</v>
      </c>
      <c r="W67" s="34">
        <f>W68+W69</f>
        <v>0</v>
      </c>
      <c r="X67" s="34">
        <f>X68+X69</f>
        <v>0</v>
      </c>
      <c r="Y67" s="34">
        <f>Y68+Y69</f>
        <v>0</v>
      </c>
    </row>
    <row r="68" spans="1:25" ht="22.5" customHeight="1">
      <c r="A68" s="70"/>
      <c r="B68" s="70"/>
      <c r="C68" s="76"/>
      <c r="D68" s="73"/>
      <c r="E68" s="4" t="s">
        <v>33</v>
      </c>
      <c r="F68" s="34">
        <v>1</v>
      </c>
      <c r="G68" s="34">
        <v>1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22">
        <v>0</v>
      </c>
      <c r="U68" s="22">
        <v>0</v>
      </c>
      <c r="V68" s="34">
        <v>0</v>
      </c>
      <c r="W68" s="34">
        <v>0</v>
      </c>
      <c r="X68" s="34">
        <v>0</v>
      </c>
      <c r="Y68" s="34">
        <v>0</v>
      </c>
    </row>
    <row r="69" spans="1:25" ht="22.5" customHeight="1">
      <c r="A69" s="71"/>
      <c r="B69" s="71"/>
      <c r="C69" s="77"/>
      <c r="D69" s="74"/>
      <c r="E69" s="4" t="s">
        <v>34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22">
        <v>0</v>
      </c>
      <c r="U69" s="22">
        <v>0</v>
      </c>
      <c r="V69" s="34">
        <v>0</v>
      </c>
      <c r="W69" s="34">
        <v>0</v>
      </c>
      <c r="X69" s="34">
        <v>0</v>
      </c>
      <c r="Y69" s="34">
        <v>0</v>
      </c>
    </row>
    <row r="70" spans="1:25" ht="22.5" customHeight="1">
      <c r="A70" s="78" t="s">
        <v>36</v>
      </c>
      <c r="B70" s="78" t="s">
        <v>37</v>
      </c>
      <c r="C70" s="78" t="s">
        <v>75</v>
      </c>
      <c r="D70" s="72" t="s">
        <v>32</v>
      </c>
      <c r="E70" s="4" t="s">
        <v>22</v>
      </c>
      <c r="F70" s="34">
        <f>F71+F72</f>
        <v>63</v>
      </c>
      <c r="G70" s="34">
        <f aca="true" t="shared" si="31" ref="G70:S70">G71+G72</f>
        <v>1</v>
      </c>
      <c r="H70" s="34">
        <f t="shared" si="31"/>
        <v>62</v>
      </c>
      <c r="I70" s="34">
        <f t="shared" si="31"/>
        <v>62</v>
      </c>
      <c r="J70" s="34">
        <f t="shared" si="31"/>
        <v>0</v>
      </c>
      <c r="K70" s="34">
        <f t="shared" si="31"/>
        <v>0</v>
      </c>
      <c r="L70" s="34">
        <f t="shared" si="31"/>
        <v>58</v>
      </c>
      <c r="M70" s="34">
        <f t="shared" si="31"/>
        <v>3</v>
      </c>
      <c r="N70" s="34">
        <f t="shared" si="31"/>
        <v>40</v>
      </c>
      <c r="O70" s="34">
        <f t="shared" si="31"/>
        <v>15</v>
      </c>
      <c r="P70" s="34">
        <f t="shared" si="31"/>
        <v>0</v>
      </c>
      <c r="Q70" s="34">
        <f t="shared" si="31"/>
        <v>4</v>
      </c>
      <c r="R70" s="34">
        <f t="shared" si="31"/>
        <v>3</v>
      </c>
      <c r="S70" s="34">
        <f t="shared" si="31"/>
        <v>1</v>
      </c>
      <c r="T70" s="22">
        <f t="shared" si="1"/>
        <v>93.54838709677419</v>
      </c>
      <c r="U70" s="22">
        <f t="shared" si="2"/>
        <v>69.35483870967742</v>
      </c>
      <c r="V70" s="34">
        <f>V71+V72</f>
        <v>0</v>
      </c>
      <c r="W70" s="34">
        <f>W71+W72</f>
        <v>0</v>
      </c>
      <c r="X70" s="34">
        <f>X71+X72</f>
        <v>0</v>
      </c>
      <c r="Y70" s="34">
        <f>Y71+Y72</f>
        <v>0</v>
      </c>
    </row>
    <row r="71" spans="1:25" ht="22.5" customHeight="1">
      <c r="A71" s="70"/>
      <c r="B71" s="70"/>
      <c r="C71" s="70"/>
      <c r="D71" s="73"/>
      <c r="E71" s="4" t="s">
        <v>33</v>
      </c>
      <c r="F71" s="34">
        <f>F41+F47+F53+F59+F65+F68</f>
        <v>47</v>
      </c>
      <c r="G71" s="34">
        <f aca="true" t="shared" si="32" ref="G71:S71">G41+G47+G53+G59+G65+G68</f>
        <v>1</v>
      </c>
      <c r="H71" s="34">
        <f t="shared" si="32"/>
        <v>46</v>
      </c>
      <c r="I71" s="34">
        <f t="shared" si="32"/>
        <v>46</v>
      </c>
      <c r="J71" s="34">
        <f t="shared" si="32"/>
        <v>0</v>
      </c>
      <c r="K71" s="34">
        <f t="shared" si="32"/>
        <v>0</v>
      </c>
      <c r="L71" s="34">
        <f t="shared" si="32"/>
        <v>44</v>
      </c>
      <c r="M71" s="34">
        <f t="shared" si="32"/>
        <v>2</v>
      </c>
      <c r="N71" s="34">
        <f t="shared" si="32"/>
        <v>38</v>
      </c>
      <c r="O71" s="34">
        <f t="shared" si="32"/>
        <v>4</v>
      </c>
      <c r="P71" s="34">
        <f t="shared" si="32"/>
        <v>0</v>
      </c>
      <c r="Q71" s="34">
        <f t="shared" si="32"/>
        <v>2</v>
      </c>
      <c r="R71" s="34">
        <f t="shared" si="32"/>
        <v>1</v>
      </c>
      <c r="S71" s="34">
        <f t="shared" si="32"/>
        <v>1</v>
      </c>
      <c r="T71" s="22">
        <f t="shared" si="1"/>
        <v>95.65217391304348</v>
      </c>
      <c r="U71" s="22">
        <f t="shared" si="2"/>
        <v>86.95652173913044</v>
      </c>
      <c r="V71" s="34">
        <f aca="true" t="shared" si="33" ref="V71:Y72">V41+V47+V53+V59+V65+V68</f>
        <v>0</v>
      </c>
      <c r="W71" s="34">
        <f t="shared" si="33"/>
        <v>0</v>
      </c>
      <c r="X71" s="34">
        <f t="shared" si="33"/>
        <v>0</v>
      </c>
      <c r="Y71" s="34">
        <f t="shared" si="33"/>
        <v>0</v>
      </c>
    </row>
    <row r="72" spans="1:25" ht="22.5" customHeight="1">
      <c r="A72" s="70"/>
      <c r="B72" s="70"/>
      <c r="C72" s="70"/>
      <c r="D72" s="74"/>
      <c r="E72" s="4" t="s">
        <v>34</v>
      </c>
      <c r="F72" s="34">
        <f>F42+F48+F54+F60+F66+F69</f>
        <v>16</v>
      </c>
      <c r="G72" s="34">
        <f aca="true" t="shared" si="34" ref="G72:S72">G42+G48+G54+G60+G66+G69</f>
        <v>0</v>
      </c>
      <c r="H72" s="34">
        <f t="shared" si="34"/>
        <v>16</v>
      </c>
      <c r="I72" s="34">
        <f t="shared" si="34"/>
        <v>16</v>
      </c>
      <c r="J72" s="34">
        <f t="shared" si="34"/>
        <v>0</v>
      </c>
      <c r="K72" s="34">
        <f t="shared" si="34"/>
        <v>0</v>
      </c>
      <c r="L72" s="34">
        <f t="shared" si="34"/>
        <v>14</v>
      </c>
      <c r="M72" s="34">
        <f t="shared" si="34"/>
        <v>1</v>
      </c>
      <c r="N72" s="34">
        <f t="shared" si="34"/>
        <v>2</v>
      </c>
      <c r="O72" s="34">
        <f t="shared" si="34"/>
        <v>11</v>
      </c>
      <c r="P72" s="34">
        <f t="shared" si="34"/>
        <v>0</v>
      </c>
      <c r="Q72" s="34">
        <f t="shared" si="34"/>
        <v>2</v>
      </c>
      <c r="R72" s="34">
        <f t="shared" si="34"/>
        <v>2</v>
      </c>
      <c r="S72" s="34">
        <f t="shared" si="34"/>
        <v>0</v>
      </c>
      <c r="T72" s="22">
        <f aca="true" t="shared" si="35" ref="T72:T133">L72/I72*100</f>
        <v>87.5</v>
      </c>
      <c r="U72" s="22">
        <f aca="true" t="shared" si="36" ref="U72:U133">(M72+N72)/I72*100</f>
        <v>18.75</v>
      </c>
      <c r="V72" s="34">
        <f t="shared" si="33"/>
        <v>0</v>
      </c>
      <c r="W72" s="34">
        <f t="shared" si="33"/>
        <v>0</v>
      </c>
      <c r="X72" s="34">
        <f t="shared" si="33"/>
        <v>0</v>
      </c>
      <c r="Y72" s="34">
        <f t="shared" si="33"/>
        <v>0</v>
      </c>
    </row>
    <row r="73" spans="1:25" ht="22.5" customHeight="1">
      <c r="A73" s="70"/>
      <c r="B73" s="70"/>
      <c r="C73" s="70"/>
      <c r="D73" s="72" t="s">
        <v>35</v>
      </c>
      <c r="E73" s="4" t="s">
        <v>22</v>
      </c>
      <c r="F73" s="34">
        <f>F74+F75</f>
        <v>26</v>
      </c>
      <c r="G73" s="34">
        <f aca="true" t="shared" si="37" ref="G73:S73">G74+G75</f>
        <v>0</v>
      </c>
      <c r="H73" s="34">
        <f t="shared" si="37"/>
        <v>26</v>
      </c>
      <c r="I73" s="34">
        <f t="shared" si="37"/>
        <v>26</v>
      </c>
      <c r="J73" s="34">
        <f t="shared" si="37"/>
        <v>0</v>
      </c>
      <c r="K73" s="34">
        <f t="shared" si="37"/>
        <v>0</v>
      </c>
      <c r="L73" s="34">
        <f t="shared" si="37"/>
        <v>25</v>
      </c>
      <c r="M73" s="34">
        <f t="shared" si="37"/>
        <v>1</v>
      </c>
      <c r="N73" s="34">
        <f t="shared" si="37"/>
        <v>10</v>
      </c>
      <c r="O73" s="34">
        <f t="shared" si="37"/>
        <v>14</v>
      </c>
      <c r="P73" s="34">
        <f t="shared" si="37"/>
        <v>0</v>
      </c>
      <c r="Q73" s="34">
        <f t="shared" si="37"/>
        <v>1</v>
      </c>
      <c r="R73" s="34">
        <f t="shared" si="37"/>
        <v>1</v>
      </c>
      <c r="S73" s="34">
        <f t="shared" si="37"/>
        <v>0</v>
      </c>
      <c r="T73" s="22">
        <f t="shared" si="35"/>
        <v>96.15384615384616</v>
      </c>
      <c r="U73" s="22">
        <f t="shared" si="36"/>
        <v>42.30769230769231</v>
      </c>
      <c r="V73" s="34">
        <f>V74+V75</f>
        <v>0</v>
      </c>
      <c r="W73" s="34">
        <f>W74+W75</f>
        <v>0</v>
      </c>
      <c r="X73" s="34">
        <f>X74+X75</f>
        <v>0</v>
      </c>
      <c r="Y73" s="34">
        <f>Y74+Y75</f>
        <v>0</v>
      </c>
    </row>
    <row r="74" spans="1:25" ht="22.5" customHeight="1">
      <c r="A74" s="70"/>
      <c r="B74" s="70"/>
      <c r="C74" s="70"/>
      <c r="D74" s="73"/>
      <c r="E74" s="4" t="s">
        <v>33</v>
      </c>
      <c r="F74" s="34">
        <f>F44+F50+F56+F62</f>
        <v>15</v>
      </c>
      <c r="G74" s="34">
        <f aca="true" t="shared" si="38" ref="G74:S74">G44+G50+G56+G62</f>
        <v>0</v>
      </c>
      <c r="H74" s="34">
        <f t="shared" si="38"/>
        <v>15</v>
      </c>
      <c r="I74" s="34">
        <f t="shared" si="38"/>
        <v>15</v>
      </c>
      <c r="J74" s="34">
        <f t="shared" si="38"/>
        <v>0</v>
      </c>
      <c r="K74" s="34">
        <f t="shared" si="38"/>
        <v>0</v>
      </c>
      <c r="L74" s="34">
        <f t="shared" si="38"/>
        <v>15</v>
      </c>
      <c r="M74" s="34">
        <f t="shared" si="38"/>
        <v>1</v>
      </c>
      <c r="N74" s="34">
        <f t="shared" si="38"/>
        <v>10</v>
      </c>
      <c r="O74" s="34">
        <f t="shared" si="38"/>
        <v>4</v>
      </c>
      <c r="P74" s="34">
        <f t="shared" si="38"/>
        <v>0</v>
      </c>
      <c r="Q74" s="34">
        <f t="shared" si="38"/>
        <v>0</v>
      </c>
      <c r="R74" s="34">
        <f t="shared" si="38"/>
        <v>0</v>
      </c>
      <c r="S74" s="34">
        <f t="shared" si="38"/>
        <v>0</v>
      </c>
      <c r="T74" s="22">
        <f t="shared" si="35"/>
        <v>100</v>
      </c>
      <c r="U74" s="22">
        <f t="shared" si="36"/>
        <v>73.33333333333333</v>
      </c>
      <c r="V74" s="34">
        <f aca="true" t="shared" si="39" ref="V74:Y75">V44+V50+V56+V62</f>
        <v>0</v>
      </c>
      <c r="W74" s="34">
        <f t="shared" si="39"/>
        <v>0</v>
      </c>
      <c r="X74" s="34">
        <f t="shared" si="39"/>
        <v>0</v>
      </c>
      <c r="Y74" s="34">
        <f t="shared" si="39"/>
        <v>0</v>
      </c>
    </row>
    <row r="75" spans="1:25" ht="22.5" customHeight="1">
      <c r="A75" s="70"/>
      <c r="B75" s="70"/>
      <c r="C75" s="70"/>
      <c r="D75" s="74"/>
      <c r="E75" s="4" t="s">
        <v>34</v>
      </c>
      <c r="F75" s="34">
        <f>F45+F51+F57+F63</f>
        <v>11</v>
      </c>
      <c r="G75" s="34">
        <f aca="true" t="shared" si="40" ref="G75:S75">G45+G51+G57+G63</f>
        <v>0</v>
      </c>
      <c r="H75" s="34">
        <f t="shared" si="40"/>
        <v>11</v>
      </c>
      <c r="I75" s="34">
        <f t="shared" si="40"/>
        <v>11</v>
      </c>
      <c r="J75" s="34">
        <f t="shared" si="40"/>
        <v>0</v>
      </c>
      <c r="K75" s="34">
        <f t="shared" si="40"/>
        <v>0</v>
      </c>
      <c r="L75" s="34">
        <f t="shared" si="40"/>
        <v>10</v>
      </c>
      <c r="M75" s="34">
        <f t="shared" si="40"/>
        <v>0</v>
      </c>
      <c r="N75" s="34">
        <f t="shared" si="40"/>
        <v>0</v>
      </c>
      <c r="O75" s="34">
        <f t="shared" si="40"/>
        <v>10</v>
      </c>
      <c r="P75" s="34">
        <f t="shared" si="40"/>
        <v>0</v>
      </c>
      <c r="Q75" s="34">
        <f t="shared" si="40"/>
        <v>1</v>
      </c>
      <c r="R75" s="34">
        <f t="shared" si="40"/>
        <v>1</v>
      </c>
      <c r="S75" s="34">
        <f t="shared" si="40"/>
        <v>0</v>
      </c>
      <c r="T75" s="22">
        <f t="shared" si="35"/>
        <v>90.9090909090909</v>
      </c>
      <c r="U75" s="22">
        <f t="shared" si="36"/>
        <v>0</v>
      </c>
      <c r="V75" s="34">
        <f t="shared" si="39"/>
        <v>0</v>
      </c>
      <c r="W75" s="34">
        <f t="shared" si="39"/>
        <v>0</v>
      </c>
      <c r="X75" s="34">
        <f t="shared" si="39"/>
        <v>0</v>
      </c>
      <c r="Y75" s="34">
        <f t="shared" si="39"/>
        <v>0</v>
      </c>
    </row>
    <row r="76" spans="1:25" ht="22.5" customHeight="1">
      <c r="A76" s="70"/>
      <c r="B76" s="70"/>
      <c r="C76" s="70"/>
      <c r="D76" s="72" t="s">
        <v>75</v>
      </c>
      <c r="E76" s="4" t="s">
        <v>22</v>
      </c>
      <c r="F76" s="34">
        <f>F77+F78</f>
        <v>89</v>
      </c>
      <c r="G76" s="34">
        <f aca="true" t="shared" si="41" ref="G76:S76">G77+G78</f>
        <v>1</v>
      </c>
      <c r="H76" s="34">
        <f t="shared" si="41"/>
        <v>88</v>
      </c>
      <c r="I76" s="34">
        <f t="shared" si="41"/>
        <v>88</v>
      </c>
      <c r="J76" s="34">
        <f t="shared" si="41"/>
        <v>0</v>
      </c>
      <c r="K76" s="34">
        <f t="shared" si="41"/>
        <v>0</v>
      </c>
      <c r="L76" s="34">
        <f t="shared" si="41"/>
        <v>83</v>
      </c>
      <c r="M76" s="34">
        <f t="shared" si="41"/>
        <v>4</v>
      </c>
      <c r="N76" s="34">
        <f t="shared" si="41"/>
        <v>50</v>
      </c>
      <c r="O76" s="34">
        <f t="shared" si="41"/>
        <v>29</v>
      </c>
      <c r="P76" s="34">
        <f t="shared" si="41"/>
        <v>0</v>
      </c>
      <c r="Q76" s="34">
        <f t="shared" si="41"/>
        <v>5</v>
      </c>
      <c r="R76" s="34">
        <f t="shared" si="41"/>
        <v>4</v>
      </c>
      <c r="S76" s="34">
        <f t="shared" si="41"/>
        <v>1</v>
      </c>
      <c r="T76" s="22">
        <f t="shared" si="35"/>
        <v>94.31818181818183</v>
      </c>
      <c r="U76" s="22">
        <f t="shared" si="36"/>
        <v>61.36363636363637</v>
      </c>
      <c r="V76" s="34">
        <f>V77+V78</f>
        <v>0</v>
      </c>
      <c r="W76" s="34">
        <f>W77+W78</f>
        <v>0</v>
      </c>
      <c r="X76" s="34">
        <f>X77+X78</f>
        <v>0</v>
      </c>
      <c r="Y76" s="34">
        <f>Y77+Y78</f>
        <v>0</v>
      </c>
    </row>
    <row r="77" spans="1:25" ht="22.5" customHeight="1">
      <c r="A77" s="70"/>
      <c r="B77" s="70"/>
      <c r="C77" s="70"/>
      <c r="D77" s="73"/>
      <c r="E77" s="4" t="s">
        <v>33</v>
      </c>
      <c r="F77" s="34">
        <f>F71+F74</f>
        <v>62</v>
      </c>
      <c r="G77" s="34">
        <f aca="true" t="shared" si="42" ref="G77:S77">G71+G74</f>
        <v>1</v>
      </c>
      <c r="H77" s="34">
        <f t="shared" si="42"/>
        <v>61</v>
      </c>
      <c r="I77" s="34">
        <f t="shared" si="42"/>
        <v>61</v>
      </c>
      <c r="J77" s="34">
        <f t="shared" si="42"/>
        <v>0</v>
      </c>
      <c r="K77" s="34">
        <f t="shared" si="42"/>
        <v>0</v>
      </c>
      <c r="L77" s="34">
        <f t="shared" si="42"/>
        <v>59</v>
      </c>
      <c r="M77" s="34">
        <f t="shared" si="42"/>
        <v>3</v>
      </c>
      <c r="N77" s="34">
        <f t="shared" si="42"/>
        <v>48</v>
      </c>
      <c r="O77" s="34">
        <f t="shared" si="42"/>
        <v>8</v>
      </c>
      <c r="P77" s="34">
        <f t="shared" si="42"/>
        <v>0</v>
      </c>
      <c r="Q77" s="34">
        <f t="shared" si="42"/>
        <v>2</v>
      </c>
      <c r="R77" s="34">
        <f t="shared" si="42"/>
        <v>1</v>
      </c>
      <c r="S77" s="34">
        <f t="shared" si="42"/>
        <v>1</v>
      </c>
      <c r="T77" s="22">
        <f t="shared" si="35"/>
        <v>96.72131147540983</v>
      </c>
      <c r="U77" s="22">
        <f t="shared" si="36"/>
        <v>83.60655737704919</v>
      </c>
      <c r="V77" s="34">
        <f aca="true" t="shared" si="43" ref="V77:Y78">V71+V74</f>
        <v>0</v>
      </c>
      <c r="W77" s="34">
        <f t="shared" si="43"/>
        <v>0</v>
      </c>
      <c r="X77" s="34">
        <f t="shared" si="43"/>
        <v>0</v>
      </c>
      <c r="Y77" s="34">
        <f t="shared" si="43"/>
        <v>0</v>
      </c>
    </row>
    <row r="78" spans="1:25" ht="22.5" customHeight="1">
      <c r="A78" s="71"/>
      <c r="B78" s="71"/>
      <c r="C78" s="110"/>
      <c r="D78" s="74"/>
      <c r="E78" s="4" t="s">
        <v>34</v>
      </c>
      <c r="F78" s="34">
        <f>F72+F75</f>
        <v>27</v>
      </c>
      <c r="G78" s="34">
        <f aca="true" t="shared" si="44" ref="G78:S78">G72+G75</f>
        <v>0</v>
      </c>
      <c r="H78" s="34">
        <f t="shared" si="44"/>
        <v>27</v>
      </c>
      <c r="I78" s="34">
        <f t="shared" si="44"/>
        <v>27</v>
      </c>
      <c r="J78" s="34">
        <f t="shared" si="44"/>
        <v>0</v>
      </c>
      <c r="K78" s="34">
        <f t="shared" si="44"/>
        <v>0</v>
      </c>
      <c r="L78" s="34">
        <f t="shared" si="44"/>
        <v>24</v>
      </c>
      <c r="M78" s="34">
        <f t="shared" si="44"/>
        <v>1</v>
      </c>
      <c r="N78" s="34">
        <f t="shared" si="44"/>
        <v>2</v>
      </c>
      <c r="O78" s="34">
        <f t="shared" si="44"/>
        <v>21</v>
      </c>
      <c r="P78" s="34">
        <f t="shared" si="44"/>
        <v>0</v>
      </c>
      <c r="Q78" s="34">
        <f t="shared" si="44"/>
        <v>3</v>
      </c>
      <c r="R78" s="34">
        <f t="shared" si="44"/>
        <v>3</v>
      </c>
      <c r="S78" s="34">
        <f t="shared" si="44"/>
        <v>0</v>
      </c>
      <c r="T78" s="22">
        <f t="shared" si="35"/>
        <v>88.88888888888889</v>
      </c>
      <c r="U78" s="22">
        <f t="shared" si="36"/>
        <v>11.11111111111111</v>
      </c>
      <c r="V78" s="34">
        <f t="shared" si="43"/>
        <v>0</v>
      </c>
      <c r="W78" s="34">
        <f t="shared" si="43"/>
        <v>0</v>
      </c>
      <c r="X78" s="34">
        <f t="shared" si="43"/>
        <v>0</v>
      </c>
      <c r="Y78" s="34">
        <f t="shared" si="43"/>
        <v>0</v>
      </c>
    </row>
    <row r="79" spans="1:25" ht="18" customHeight="1">
      <c r="A79" s="78" t="s">
        <v>38</v>
      </c>
      <c r="B79" s="78" t="s">
        <v>60</v>
      </c>
      <c r="C79" s="83">
        <v>1</v>
      </c>
      <c r="D79" s="72" t="s">
        <v>32</v>
      </c>
      <c r="E79" s="4" t="s">
        <v>22</v>
      </c>
      <c r="F79" s="34">
        <f>F80+F81</f>
        <v>24</v>
      </c>
      <c r="G79" s="34">
        <f aca="true" t="shared" si="45" ref="G79:S79">G80+G81</f>
        <v>0</v>
      </c>
      <c r="H79" s="34">
        <f t="shared" si="45"/>
        <v>24</v>
      </c>
      <c r="I79" s="34">
        <f t="shared" si="45"/>
        <v>24</v>
      </c>
      <c r="J79" s="34">
        <f t="shared" si="45"/>
        <v>0</v>
      </c>
      <c r="K79" s="34">
        <f t="shared" si="45"/>
        <v>0</v>
      </c>
      <c r="L79" s="34">
        <f t="shared" si="45"/>
        <v>22</v>
      </c>
      <c r="M79" s="34">
        <f t="shared" si="45"/>
        <v>2</v>
      </c>
      <c r="N79" s="34">
        <f t="shared" si="45"/>
        <v>8</v>
      </c>
      <c r="O79" s="34">
        <f t="shared" si="45"/>
        <v>12</v>
      </c>
      <c r="P79" s="34">
        <f t="shared" si="45"/>
        <v>0</v>
      </c>
      <c r="Q79" s="34">
        <f t="shared" si="45"/>
        <v>2</v>
      </c>
      <c r="R79" s="34">
        <f t="shared" si="45"/>
        <v>1</v>
      </c>
      <c r="S79" s="34">
        <f t="shared" si="45"/>
        <v>1</v>
      </c>
      <c r="T79" s="22">
        <f t="shared" si="35"/>
        <v>91.66666666666666</v>
      </c>
      <c r="U79" s="22">
        <f t="shared" si="36"/>
        <v>41.66666666666667</v>
      </c>
      <c r="V79" s="34">
        <f>V80+V81</f>
        <v>0</v>
      </c>
      <c r="W79" s="34">
        <f>W80+W81</f>
        <v>0</v>
      </c>
      <c r="X79" s="34">
        <f>X80+X81</f>
        <v>0</v>
      </c>
      <c r="Y79" s="53">
        <f>Y80+Y81</f>
        <v>0</v>
      </c>
    </row>
    <row r="80" spans="1:25" ht="18" customHeight="1">
      <c r="A80" s="70"/>
      <c r="B80" s="70"/>
      <c r="C80" s="76"/>
      <c r="D80" s="73"/>
      <c r="E80" s="4" t="s">
        <v>33</v>
      </c>
      <c r="F80" s="34">
        <v>13</v>
      </c>
      <c r="G80" s="34">
        <v>0</v>
      </c>
      <c r="H80" s="34">
        <v>13</v>
      </c>
      <c r="I80" s="34">
        <v>13</v>
      </c>
      <c r="J80" s="34">
        <v>0</v>
      </c>
      <c r="K80" s="34">
        <v>0</v>
      </c>
      <c r="L80" s="34">
        <v>13</v>
      </c>
      <c r="M80" s="34">
        <v>2</v>
      </c>
      <c r="N80" s="34">
        <v>6</v>
      </c>
      <c r="O80" s="34">
        <v>5</v>
      </c>
      <c r="P80" s="34">
        <v>0</v>
      </c>
      <c r="Q80" s="34">
        <v>0</v>
      </c>
      <c r="R80" s="34">
        <v>0</v>
      </c>
      <c r="S80" s="34">
        <v>0</v>
      </c>
      <c r="T80" s="22">
        <f t="shared" si="35"/>
        <v>100</v>
      </c>
      <c r="U80" s="22">
        <f t="shared" si="36"/>
        <v>61.53846153846154</v>
      </c>
      <c r="V80" s="34">
        <v>0</v>
      </c>
      <c r="W80" s="34">
        <v>0</v>
      </c>
      <c r="X80" s="34">
        <v>0</v>
      </c>
      <c r="Y80" s="34">
        <v>0</v>
      </c>
    </row>
    <row r="81" spans="1:25" ht="18" customHeight="1">
      <c r="A81" s="70"/>
      <c r="B81" s="70"/>
      <c r="C81" s="76"/>
      <c r="D81" s="74"/>
      <c r="E81" s="4" t="s">
        <v>34</v>
      </c>
      <c r="F81" s="34">
        <v>11</v>
      </c>
      <c r="G81" s="34">
        <v>0</v>
      </c>
      <c r="H81" s="34">
        <v>11</v>
      </c>
      <c r="I81" s="34">
        <v>11</v>
      </c>
      <c r="J81" s="34">
        <v>0</v>
      </c>
      <c r="K81" s="34">
        <v>0</v>
      </c>
      <c r="L81" s="34">
        <v>9</v>
      </c>
      <c r="M81" s="34">
        <v>0</v>
      </c>
      <c r="N81" s="34">
        <v>2</v>
      </c>
      <c r="O81" s="34">
        <v>7</v>
      </c>
      <c r="P81" s="34">
        <v>0</v>
      </c>
      <c r="Q81" s="34">
        <v>2</v>
      </c>
      <c r="R81" s="34">
        <v>1</v>
      </c>
      <c r="S81" s="34">
        <v>1</v>
      </c>
      <c r="T81" s="22">
        <f t="shared" si="35"/>
        <v>81.81818181818183</v>
      </c>
      <c r="U81" s="22">
        <f t="shared" si="36"/>
        <v>18.181818181818183</v>
      </c>
      <c r="V81" s="34">
        <v>0</v>
      </c>
      <c r="W81" s="34">
        <v>0</v>
      </c>
      <c r="X81" s="34">
        <v>0</v>
      </c>
      <c r="Y81" s="53">
        <v>0</v>
      </c>
    </row>
    <row r="82" spans="1:25" ht="18" customHeight="1">
      <c r="A82" s="70"/>
      <c r="B82" s="70"/>
      <c r="C82" s="76"/>
      <c r="D82" s="72" t="s">
        <v>35</v>
      </c>
      <c r="E82" s="4" t="s">
        <v>22</v>
      </c>
      <c r="F82" s="34">
        <f>F83+F84</f>
        <v>13</v>
      </c>
      <c r="G82" s="34">
        <f aca="true" t="shared" si="46" ref="G82:S82">G83+G84</f>
        <v>0</v>
      </c>
      <c r="H82" s="34">
        <f t="shared" si="46"/>
        <v>13</v>
      </c>
      <c r="I82" s="34">
        <f t="shared" si="46"/>
        <v>13</v>
      </c>
      <c r="J82" s="34">
        <f t="shared" si="46"/>
        <v>0</v>
      </c>
      <c r="K82" s="34">
        <f t="shared" si="46"/>
        <v>0</v>
      </c>
      <c r="L82" s="34">
        <f t="shared" si="46"/>
        <v>13</v>
      </c>
      <c r="M82" s="34">
        <f t="shared" si="46"/>
        <v>0</v>
      </c>
      <c r="N82" s="34">
        <f t="shared" si="46"/>
        <v>9</v>
      </c>
      <c r="O82" s="34">
        <f t="shared" si="46"/>
        <v>4</v>
      </c>
      <c r="P82" s="34">
        <f t="shared" si="46"/>
        <v>0</v>
      </c>
      <c r="Q82" s="34">
        <f t="shared" si="46"/>
        <v>0</v>
      </c>
      <c r="R82" s="34">
        <f t="shared" si="46"/>
        <v>0</v>
      </c>
      <c r="S82" s="34">
        <f t="shared" si="46"/>
        <v>0</v>
      </c>
      <c r="T82" s="22">
        <f t="shared" si="35"/>
        <v>100</v>
      </c>
      <c r="U82" s="22">
        <f t="shared" si="36"/>
        <v>69.23076923076923</v>
      </c>
      <c r="V82" s="34">
        <f>V83+V84</f>
        <v>0</v>
      </c>
      <c r="W82" s="34">
        <f>W83+W84</f>
        <v>0</v>
      </c>
      <c r="X82" s="34">
        <f>X83+X84</f>
        <v>0</v>
      </c>
      <c r="Y82" s="34">
        <f>Y83+Y84</f>
        <v>0</v>
      </c>
    </row>
    <row r="83" spans="1:25" ht="18" customHeight="1">
      <c r="A83" s="70"/>
      <c r="B83" s="70"/>
      <c r="C83" s="76"/>
      <c r="D83" s="73"/>
      <c r="E83" s="4" t="s">
        <v>33</v>
      </c>
      <c r="F83" s="34">
        <v>11</v>
      </c>
      <c r="G83" s="34">
        <v>0</v>
      </c>
      <c r="H83" s="34">
        <v>11</v>
      </c>
      <c r="I83" s="34">
        <v>11</v>
      </c>
      <c r="J83" s="34">
        <v>0</v>
      </c>
      <c r="K83" s="34">
        <v>0</v>
      </c>
      <c r="L83" s="34">
        <v>11</v>
      </c>
      <c r="M83" s="34">
        <v>0</v>
      </c>
      <c r="N83" s="34">
        <v>8</v>
      </c>
      <c r="O83" s="34">
        <v>3</v>
      </c>
      <c r="P83" s="34">
        <v>0</v>
      </c>
      <c r="Q83" s="34">
        <v>0</v>
      </c>
      <c r="R83" s="34">
        <v>0</v>
      </c>
      <c r="S83" s="34">
        <v>0</v>
      </c>
      <c r="T83" s="22">
        <f t="shared" si="35"/>
        <v>100</v>
      </c>
      <c r="U83" s="22">
        <f t="shared" si="36"/>
        <v>72.72727272727273</v>
      </c>
      <c r="V83" s="34">
        <v>0</v>
      </c>
      <c r="W83" s="34">
        <v>0</v>
      </c>
      <c r="X83" s="34">
        <v>0</v>
      </c>
      <c r="Y83" s="34">
        <v>0</v>
      </c>
    </row>
    <row r="84" spans="1:25" ht="18" customHeight="1">
      <c r="A84" s="70"/>
      <c r="B84" s="70"/>
      <c r="C84" s="77"/>
      <c r="D84" s="74"/>
      <c r="E84" s="4" t="s">
        <v>34</v>
      </c>
      <c r="F84" s="34">
        <v>2</v>
      </c>
      <c r="G84" s="34">
        <v>0</v>
      </c>
      <c r="H84" s="34">
        <v>2</v>
      </c>
      <c r="I84" s="34">
        <v>2</v>
      </c>
      <c r="J84" s="34">
        <v>0</v>
      </c>
      <c r="K84" s="34">
        <v>0</v>
      </c>
      <c r="L84" s="34">
        <v>2</v>
      </c>
      <c r="M84" s="34">
        <v>0</v>
      </c>
      <c r="N84" s="34">
        <v>1</v>
      </c>
      <c r="O84" s="34">
        <v>1</v>
      </c>
      <c r="P84" s="34">
        <v>0</v>
      </c>
      <c r="Q84" s="34">
        <v>0</v>
      </c>
      <c r="R84" s="34">
        <v>0</v>
      </c>
      <c r="S84" s="34">
        <v>0</v>
      </c>
      <c r="T84" s="22">
        <f t="shared" si="35"/>
        <v>100</v>
      </c>
      <c r="U84" s="22">
        <f t="shared" si="36"/>
        <v>50</v>
      </c>
      <c r="V84" s="34">
        <v>0</v>
      </c>
      <c r="W84" s="34">
        <v>0</v>
      </c>
      <c r="X84" s="34">
        <v>0</v>
      </c>
      <c r="Y84" s="34">
        <v>0</v>
      </c>
    </row>
    <row r="85" spans="1:25" ht="18" customHeight="1">
      <c r="A85" s="70"/>
      <c r="B85" s="70"/>
      <c r="C85" s="75">
        <v>2</v>
      </c>
      <c r="D85" s="72" t="s">
        <v>32</v>
      </c>
      <c r="E85" s="4" t="s">
        <v>22</v>
      </c>
      <c r="F85" s="34">
        <f>F86+F87</f>
        <v>25</v>
      </c>
      <c r="G85" s="34">
        <f aca="true" t="shared" si="47" ref="G85:S85">G86+G87</f>
        <v>0</v>
      </c>
      <c r="H85" s="34">
        <f t="shared" si="47"/>
        <v>25</v>
      </c>
      <c r="I85" s="34">
        <f t="shared" si="47"/>
        <v>25</v>
      </c>
      <c r="J85" s="34">
        <f t="shared" si="47"/>
        <v>0</v>
      </c>
      <c r="K85" s="34">
        <f t="shared" si="47"/>
        <v>0</v>
      </c>
      <c r="L85" s="34">
        <f t="shared" si="47"/>
        <v>23</v>
      </c>
      <c r="M85" s="34">
        <f t="shared" si="47"/>
        <v>0</v>
      </c>
      <c r="N85" s="34">
        <f t="shared" si="47"/>
        <v>9</v>
      </c>
      <c r="O85" s="34">
        <f t="shared" si="47"/>
        <v>14</v>
      </c>
      <c r="P85" s="34">
        <f t="shared" si="47"/>
        <v>0</v>
      </c>
      <c r="Q85" s="34">
        <f t="shared" si="47"/>
        <v>2</v>
      </c>
      <c r="R85" s="34">
        <f t="shared" si="47"/>
        <v>1</v>
      </c>
      <c r="S85" s="34">
        <f t="shared" si="47"/>
        <v>1</v>
      </c>
      <c r="T85" s="22">
        <f t="shared" si="35"/>
        <v>92</v>
      </c>
      <c r="U85" s="22">
        <f t="shared" si="36"/>
        <v>36</v>
      </c>
      <c r="V85" s="34">
        <f>V86+V87</f>
        <v>0</v>
      </c>
      <c r="W85" s="34">
        <f>W86+W87</f>
        <v>0</v>
      </c>
      <c r="X85" s="34">
        <f>X86+X87</f>
        <v>0</v>
      </c>
      <c r="Y85" s="34">
        <f>Y86+Y87</f>
        <v>0</v>
      </c>
    </row>
    <row r="86" spans="1:25" ht="18" customHeight="1">
      <c r="A86" s="70"/>
      <c r="B86" s="70"/>
      <c r="C86" s="76"/>
      <c r="D86" s="73"/>
      <c r="E86" s="4" t="s">
        <v>33</v>
      </c>
      <c r="F86" s="34">
        <v>17</v>
      </c>
      <c r="G86" s="34">
        <v>0</v>
      </c>
      <c r="H86" s="34">
        <v>17</v>
      </c>
      <c r="I86" s="34">
        <v>17</v>
      </c>
      <c r="J86" s="34">
        <v>0</v>
      </c>
      <c r="K86" s="34">
        <v>0</v>
      </c>
      <c r="L86" s="34">
        <v>16</v>
      </c>
      <c r="M86" s="34">
        <v>0</v>
      </c>
      <c r="N86" s="34">
        <v>8</v>
      </c>
      <c r="O86" s="34">
        <v>8</v>
      </c>
      <c r="P86" s="34">
        <v>0</v>
      </c>
      <c r="Q86" s="34">
        <v>1</v>
      </c>
      <c r="R86" s="34">
        <v>0</v>
      </c>
      <c r="S86" s="34">
        <v>1</v>
      </c>
      <c r="T86" s="22">
        <f t="shared" si="35"/>
        <v>94.11764705882352</v>
      </c>
      <c r="U86" s="22">
        <f t="shared" si="36"/>
        <v>47.05882352941176</v>
      </c>
      <c r="V86" s="34">
        <v>0</v>
      </c>
      <c r="W86" s="34">
        <v>0</v>
      </c>
      <c r="X86" s="34">
        <v>0</v>
      </c>
      <c r="Y86" s="34">
        <v>0</v>
      </c>
    </row>
    <row r="87" spans="1:25" ht="18" customHeight="1">
      <c r="A87" s="70"/>
      <c r="B87" s="70"/>
      <c r="C87" s="76"/>
      <c r="D87" s="74"/>
      <c r="E87" s="4" t="s">
        <v>34</v>
      </c>
      <c r="F87" s="34">
        <v>8</v>
      </c>
      <c r="G87" s="34">
        <v>0</v>
      </c>
      <c r="H87" s="34">
        <v>8</v>
      </c>
      <c r="I87" s="34">
        <v>8</v>
      </c>
      <c r="J87" s="34">
        <v>0</v>
      </c>
      <c r="K87" s="34">
        <v>0</v>
      </c>
      <c r="L87" s="34">
        <v>7</v>
      </c>
      <c r="M87" s="34">
        <v>0</v>
      </c>
      <c r="N87" s="34">
        <v>1</v>
      </c>
      <c r="O87" s="34">
        <v>6</v>
      </c>
      <c r="P87" s="34">
        <v>0</v>
      </c>
      <c r="Q87" s="34">
        <v>1</v>
      </c>
      <c r="R87" s="34">
        <v>1</v>
      </c>
      <c r="S87" s="34">
        <v>0</v>
      </c>
      <c r="T87" s="22">
        <f t="shared" si="35"/>
        <v>87.5</v>
      </c>
      <c r="U87" s="22">
        <f t="shared" si="36"/>
        <v>12.5</v>
      </c>
      <c r="V87" s="34">
        <v>0</v>
      </c>
      <c r="W87" s="34">
        <v>0</v>
      </c>
      <c r="X87" s="34">
        <v>0</v>
      </c>
      <c r="Y87" s="34">
        <v>0</v>
      </c>
    </row>
    <row r="88" spans="1:25" ht="18" customHeight="1">
      <c r="A88" s="70"/>
      <c r="B88" s="70"/>
      <c r="C88" s="76"/>
      <c r="D88" s="72" t="s">
        <v>35</v>
      </c>
      <c r="E88" s="4" t="s">
        <v>22</v>
      </c>
      <c r="F88" s="34">
        <f>F89+F90</f>
        <v>19</v>
      </c>
      <c r="G88" s="34">
        <f aca="true" t="shared" si="48" ref="G88:S88">G89+G90</f>
        <v>0</v>
      </c>
      <c r="H88" s="34">
        <f t="shared" si="48"/>
        <v>19</v>
      </c>
      <c r="I88" s="34">
        <f t="shared" si="48"/>
        <v>19</v>
      </c>
      <c r="J88" s="34">
        <f t="shared" si="48"/>
        <v>0</v>
      </c>
      <c r="K88" s="34">
        <f t="shared" si="48"/>
        <v>0</v>
      </c>
      <c r="L88" s="34">
        <f t="shared" si="48"/>
        <v>19</v>
      </c>
      <c r="M88" s="34">
        <f t="shared" si="48"/>
        <v>0</v>
      </c>
      <c r="N88" s="34">
        <f t="shared" si="48"/>
        <v>15</v>
      </c>
      <c r="O88" s="34">
        <f t="shared" si="48"/>
        <v>4</v>
      </c>
      <c r="P88" s="34">
        <f t="shared" si="48"/>
        <v>0</v>
      </c>
      <c r="Q88" s="34">
        <f t="shared" si="48"/>
        <v>0</v>
      </c>
      <c r="R88" s="34">
        <f t="shared" si="48"/>
        <v>0</v>
      </c>
      <c r="S88" s="34">
        <f t="shared" si="48"/>
        <v>0</v>
      </c>
      <c r="T88" s="22">
        <f t="shared" si="35"/>
        <v>100</v>
      </c>
      <c r="U88" s="22">
        <f t="shared" si="36"/>
        <v>78.94736842105263</v>
      </c>
      <c r="V88" s="34">
        <f>V89+V90</f>
        <v>0</v>
      </c>
      <c r="W88" s="34">
        <f>W89+W90</f>
        <v>0</v>
      </c>
      <c r="X88" s="34">
        <f>X89+X90</f>
        <v>0</v>
      </c>
      <c r="Y88" s="34">
        <f>Y89+Y90</f>
        <v>0</v>
      </c>
    </row>
    <row r="89" spans="1:25" ht="18" customHeight="1">
      <c r="A89" s="70"/>
      <c r="B89" s="70"/>
      <c r="C89" s="76"/>
      <c r="D89" s="73"/>
      <c r="E89" s="4" t="s">
        <v>33</v>
      </c>
      <c r="F89" s="34">
        <v>16</v>
      </c>
      <c r="G89" s="34">
        <v>0</v>
      </c>
      <c r="H89" s="34">
        <v>16</v>
      </c>
      <c r="I89" s="34">
        <v>16</v>
      </c>
      <c r="J89" s="34">
        <v>0</v>
      </c>
      <c r="K89" s="34">
        <v>0</v>
      </c>
      <c r="L89" s="34">
        <v>16</v>
      </c>
      <c r="M89" s="34">
        <v>0</v>
      </c>
      <c r="N89" s="34">
        <v>15</v>
      </c>
      <c r="O89" s="34">
        <v>1</v>
      </c>
      <c r="P89" s="34">
        <v>0</v>
      </c>
      <c r="Q89" s="34">
        <v>0</v>
      </c>
      <c r="R89" s="34">
        <v>0</v>
      </c>
      <c r="S89" s="34">
        <v>0</v>
      </c>
      <c r="T89" s="22">
        <f t="shared" si="35"/>
        <v>100</v>
      </c>
      <c r="U89" s="22">
        <f t="shared" si="36"/>
        <v>93.75</v>
      </c>
      <c r="V89" s="34">
        <v>0</v>
      </c>
      <c r="W89" s="34">
        <v>0</v>
      </c>
      <c r="X89" s="34">
        <v>0</v>
      </c>
      <c r="Y89" s="34">
        <v>0</v>
      </c>
    </row>
    <row r="90" spans="1:25" ht="18" customHeight="1">
      <c r="A90" s="70"/>
      <c r="B90" s="70"/>
      <c r="C90" s="76"/>
      <c r="D90" s="74"/>
      <c r="E90" s="4" t="s">
        <v>34</v>
      </c>
      <c r="F90" s="34">
        <v>3</v>
      </c>
      <c r="G90" s="34">
        <v>0</v>
      </c>
      <c r="H90" s="34">
        <v>3</v>
      </c>
      <c r="I90" s="34">
        <v>3</v>
      </c>
      <c r="J90" s="34">
        <v>0</v>
      </c>
      <c r="K90" s="34">
        <v>0</v>
      </c>
      <c r="L90" s="34">
        <v>3</v>
      </c>
      <c r="M90" s="34">
        <v>0</v>
      </c>
      <c r="N90" s="34">
        <v>0</v>
      </c>
      <c r="O90" s="34">
        <v>3</v>
      </c>
      <c r="P90" s="34">
        <v>0</v>
      </c>
      <c r="Q90" s="34">
        <v>0</v>
      </c>
      <c r="R90" s="34">
        <v>0</v>
      </c>
      <c r="S90" s="34">
        <v>0</v>
      </c>
      <c r="T90" s="22">
        <f t="shared" si="35"/>
        <v>100</v>
      </c>
      <c r="U90" s="22">
        <f t="shared" si="36"/>
        <v>0</v>
      </c>
      <c r="V90" s="34">
        <v>0</v>
      </c>
      <c r="W90" s="34">
        <v>0</v>
      </c>
      <c r="X90" s="34">
        <v>0</v>
      </c>
      <c r="Y90" s="34">
        <v>0</v>
      </c>
    </row>
    <row r="91" spans="1:25" ht="18" customHeight="1">
      <c r="A91" s="70"/>
      <c r="B91" s="70"/>
      <c r="C91" s="75">
        <v>3</v>
      </c>
      <c r="D91" s="72" t="s">
        <v>32</v>
      </c>
      <c r="E91" s="4" t="s">
        <v>22</v>
      </c>
      <c r="F91" s="34">
        <f>F92+F93</f>
        <v>24</v>
      </c>
      <c r="G91" s="34">
        <f aca="true" t="shared" si="49" ref="G91:S91">G92+G93</f>
        <v>0</v>
      </c>
      <c r="H91" s="34">
        <f t="shared" si="49"/>
        <v>24</v>
      </c>
      <c r="I91" s="34">
        <f t="shared" si="49"/>
        <v>24</v>
      </c>
      <c r="J91" s="34">
        <f t="shared" si="49"/>
        <v>0</v>
      </c>
      <c r="K91" s="34">
        <f t="shared" si="49"/>
        <v>0</v>
      </c>
      <c r="L91" s="34">
        <f t="shared" si="49"/>
        <v>24</v>
      </c>
      <c r="M91" s="34">
        <f t="shared" si="49"/>
        <v>7</v>
      </c>
      <c r="N91" s="34">
        <f t="shared" si="49"/>
        <v>17</v>
      </c>
      <c r="O91" s="34">
        <f t="shared" si="49"/>
        <v>0</v>
      </c>
      <c r="P91" s="34">
        <f t="shared" si="49"/>
        <v>0</v>
      </c>
      <c r="Q91" s="34">
        <f t="shared" si="49"/>
        <v>0</v>
      </c>
      <c r="R91" s="34">
        <f t="shared" si="49"/>
        <v>0</v>
      </c>
      <c r="S91" s="34">
        <f t="shared" si="49"/>
        <v>0</v>
      </c>
      <c r="T91" s="22">
        <f t="shared" si="35"/>
        <v>100</v>
      </c>
      <c r="U91" s="22">
        <f t="shared" si="36"/>
        <v>100</v>
      </c>
      <c r="V91" s="34">
        <f>V92+V93</f>
        <v>0</v>
      </c>
      <c r="W91" s="34">
        <f>W92+W93</f>
        <v>0</v>
      </c>
      <c r="X91" s="34">
        <f>X92+X93</f>
        <v>0</v>
      </c>
      <c r="Y91" s="34">
        <f>Y92+Y93</f>
        <v>0</v>
      </c>
    </row>
    <row r="92" spans="1:25" ht="18" customHeight="1">
      <c r="A92" s="70"/>
      <c r="B92" s="70"/>
      <c r="C92" s="76"/>
      <c r="D92" s="73"/>
      <c r="E92" s="4" t="s">
        <v>33</v>
      </c>
      <c r="F92" s="34">
        <v>24</v>
      </c>
      <c r="G92" s="34">
        <v>0</v>
      </c>
      <c r="H92" s="34">
        <v>24</v>
      </c>
      <c r="I92" s="34">
        <v>24</v>
      </c>
      <c r="J92" s="34">
        <v>0</v>
      </c>
      <c r="K92" s="34">
        <v>0</v>
      </c>
      <c r="L92" s="34">
        <v>24</v>
      </c>
      <c r="M92" s="34">
        <v>7</v>
      </c>
      <c r="N92" s="34">
        <v>17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22">
        <f t="shared" si="35"/>
        <v>100</v>
      </c>
      <c r="U92" s="22">
        <f t="shared" si="36"/>
        <v>100</v>
      </c>
      <c r="V92" s="34">
        <v>0</v>
      </c>
      <c r="W92" s="34">
        <v>0</v>
      </c>
      <c r="X92" s="34">
        <v>0</v>
      </c>
      <c r="Y92" s="34">
        <v>0</v>
      </c>
    </row>
    <row r="93" spans="1:25" ht="18" customHeight="1">
      <c r="A93" s="70"/>
      <c r="B93" s="70"/>
      <c r="C93" s="76"/>
      <c r="D93" s="74"/>
      <c r="E93" s="4" t="s">
        <v>34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22">
        <v>0</v>
      </c>
      <c r="U93" s="22">
        <v>0</v>
      </c>
      <c r="V93" s="34">
        <v>0</v>
      </c>
      <c r="W93" s="34">
        <v>0</v>
      </c>
      <c r="X93" s="34">
        <v>0</v>
      </c>
      <c r="Y93" s="34">
        <v>0</v>
      </c>
    </row>
    <row r="94" spans="1:25" ht="18" customHeight="1">
      <c r="A94" s="70"/>
      <c r="B94" s="70"/>
      <c r="C94" s="76"/>
      <c r="D94" s="72" t="s">
        <v>35</v>
      </c>
      <c r="E94" s="4" t="s">
        <v>22</v>
      </c>
      <c r="F94" s="34">
        <f>F95+F96</f>
        <v>21</v>
      </c>
      <c r="G94" s="34">
        <f aca="true" t="shared" si="50" ref="G94:S94">G95+G96</f>
        <v>2</v>
      </c>
      <c r="H94" s="34">
        <f t="shared" si="50"/>
        <v>19</v>
      </c>
      <c r="I94" s="34">
        <f t="shared" si="50"/>
        <v>19</v>
      </c>
      <c r="J94" s="34">
        <f t="shared" si="50"/>
        <v>0</v>
      </c>
      <c r="K94" s="34">
        <f t="shared" si="50"/>
        <v>0</v>
      </c>
      <c r="L94" s="34">
        <f t="shared" si="50"/>
        <v>19</v>
      </c>
      <c r="M94" s="34">
        <f t="shared" si="50"/>
        <v>3</v>
      </c>
      <c r="N94" s="34">
        <f t="shared" si="50"/>
        <v>14</v>
      </c>
      <c r="O94" s="34">
        <f t="shared" si="50"/>
        <v>2</v>
      </c>
      <c r="P94" s="34">
        <f t="shared" si="50"/>
        <v>0</v>
      </c>
      <c r="Q94" s="34">
        <f t="shared" si="50"/>
        <v>0</v>
      </c>
      <c r="R94" s="34">
        <f t="shared" si="50"/>
        <v>0</v>
      </c>
      <c r="S94" s="34">
        <f t="shared" si="50"/>
        <v>0</v>
      </c>
      <c r="T94" s="22">
        <f t="shared" si="35"/>
        <v>100</v>
      </c>
      <c r="U94" s="22">
        <f t="shared" si="36"/>
        <v>89.47368421052632</v>
      </c>
      <c r="V94" s="34">
        <f>V95+V96</f>
        <v>0</v>
      </c>
      <c r="W94" s="34">
        <f>W95+W96</f>
        <v>0</v>
      </c>
      <c r="X94" s="34">
        <f>X95+X96</f>
        <v>0</v>
      </c>
      <c r="Y94" s="34">
        <f>Y95+Y96</f>
        <v>0</v>
      </c>
    </row>
    <row r="95" spans="1:25" ht="18" customHeight="1">
      <c r="A95" s="70"/>
      <c r="B95" s="70"/>
      <c r="C95" s="76"/>
      <c r="D95" s="73"/>
      <c r="E95" s="4" t="s">
        <v>33</v>
      </c>
      <c r="F95" s="34">
        <v>20</v>
      </c>
      <c r="G95" s="34">
        <v>1</v>
      </c>
      <c r="H95" s="34">
        <v>19</v>
      </c>
      <c r="I95" s="34">
        <v>19</v>
      </c>
      <c r="J95" s="34">
        <v>0</v>
      </c>
      <c r="K95" s="34">
        <v>0</v>
      </c>
      <c r="L95" s="34">
        <v>19</v>
      </c>
      <c r="M95" s="34">
        <v>3</v>
      </c>
      <c r="N95" s="34">
        <v>14</v>
      </c>
      <c r="O95" s="34">
        <v>2</v>
      </c>
      <c r="P95" s="34">
        <v>0</v>
      </c>
      <c r="Q95" s="34">
        <v>0</v>
      </c>
      <c r="R95" s="34">
        <v>0</v>
      </c>
      <c r="S95" s="34">
        <v>0</v>
      </c>
      <c r="T95" s="22">
        <f t="shared" si="35"/>
        <v>100</v>
      </c>
      <c r="U95" s="22">
        <f t="shared" si="36"/>
        <v>89.47368421052632</v>
      </c>
      <c r="V95" s="34">
        <v>0</v>
      </c>
      <c r="W95" s="34">
        <v>0</v>
      </c>
      <c r="X95" s="34">
        <v>0</v>
      </c>
      <c r="Y95" s="34">
        <v>0</v>
      </c>
    </row>
    <row r="96" spans="1:25" ht="18" customHeight="1">
      <c r="A96" s="70"/>
      <c r="B96" s="70"/>
      <c r="C96" s="76"/>
      <c r="D96" s="74"/>
      <c r="E96" s="4" t="s">
        <v>34</v>
      </c>
      <c r="F96" s="34">
        <v>1</v>
      </c>
      <c r="G96" s="34">
        <v>1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22">
        <v>0</v>
      </c>
      <c r="U96" s="22">
        <v>0</v>
      </c>
      <c r="V96" s="34">
        <v>0</v>
      </c>
      <c r="W96" s="34">
        <v>0</v>
      </c>
      <c r="X96" s="34">
        <v>0</v>
      </c>
      <c r="Y96" s="34">
        <v>0</v>
      </c>
    </row>
    <row r="97" spans="1:25" ht="18" customHeight="1">
      <c r="A97" s="70"/>
      <c r="B97" s="70"/>
      <c r="C97" s="76"/>
      <c r="D97" s="72" t="s">
        <v>39</v>
      </c>
      <c r="E97" s="4" t="s">
        <v>22</v>
      </c>
      <c r="F97" s="34">
        <f>F98+F99</f>
        <v>7</v>
      </c>
      <c r="G97" s="34">
        <f aca="true" t="shared" si="51" ref="G97:S97">G98+G99</f>
        <v>0</v>
      </c>
      <c r="H97" s="34">
        <f t="shared" si="51"/>
        <v>7</v>
      </c>
      <c r="I97" s="34">
        <f t="shared" si="51"/>
        <v>7</v>
      </c>
      <c r="J97" s="34">
        <f t="shared" si="51"/>
        <v>0</v>
      </c>
      <c r="K97" s="34">
        <f t="shared" si="51"/>
        <v>0</v>
      </c>
      <c r="L97" s="34">
        <f t="shared" si="51"/>
        <v>7</v>
      </c>
      <c r="M97" s="34">
        <f t="shared" si="51"/>
        <v>1</v>
      </c>
      <c r="N97" s="34">
        <f t="shared" si="51"/>
        <v>6</v>
      </c>
      <c r="O97" s="34">
        <f t="shared" si="51"/>
        <v>0</v>
      </c>
      <c r="P97" s="34">
        <f t="shared" si="51"/>
        <v>0</v>
      </c>
      <c r="Q97" s="34">
        <f t="shared" si="51"/>
        <v>0</v>
      </c>
      <c r="R97" s="34">
        <f t="shared" si="51"/>
        <v>0</v>
      </c>
      <c r="S97" s="34">
        <f t="shared" si="51"/>
        <v>0</v>
      </c>
      <c r="T97" s="22">
        <f t="shared" si="35"/>
        <v>100</v>
      </c>
      <c r="U97" s="22">
        <f t="shared" si="36"/>
        <v>100</v>
      </c>
      <c r="V97" s="34">
        <f>V98+V99</f>
        <v>0</v>
      </c>
      <c r="W97" s="34">
        <f>W98+W99</f>
        <v>0</v>
      </c>
      <c r="X97" s="34">
        <f>X98+X99</f>
        <v>0</v>
      </c>
      <c r="Y97" s="34">
        <f>Y98+Y99</f>
        <v>0</v>
      </c>
    </row>
    <row r="98" spans="1:25" ht="18" customHeight="1">
      <c r="A98" s="70"/>
      <c r="B98" s="70"/>
      <c r="C98" s="76"/>
      <c r="D98" s="73"/>
      <c r="E98" s="4" t="s">
        <v>33</v>
      </c>
      <c r="F98" s="34">
        <v>7</v>
      </c>
      <c r="G98" s="34">
        <v>0</v>
      </c>
      <c r="H98" s="34">
        <v>7</v>
      </c>
      <c r="I98" s="34">
        <v>7</v>
      </c>
      <c r="J98" s="34">
        <v>0</v>
      </c>
      <c r="K98" s="34">
        <v>0</v>
      </c>
      <c r="L98" s="34">
        <v>7</v>
      </c>
      <c r="M98" s="34">
        <v>1</v>
      </c>
      <c r="N98" s="34">
        <v>6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22">
        <f t="shared" si="35"/>
        <v>100</v>
      </c>
      <c r="U98" s="22">
        <f t="shared" si="36"/>
        <v>100</v>
      </c>
      <c r="V98" s="34">
        <v>0</v>
      </c>
      <c r="W98" s="34">
        <v>0</v>
      </c>
      <c r="X98" s="34">
        <v>0</v>
      </c>
      <c r="Y98" s="34">
        <v>0</v>
      </c>
    </row>
    <row r="99" spans="1:25" ht="18" customHeight="1">
      <c r="A99" s="70"/>
      <c r="B99" s="70"/>
      <c r="C99" s="77"/>
      <c r="D99" s="74"/>
      <c r="E99" s="4" t="s">
        <v>34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22">
        <v>0</v>
      </c>
      <c r="U99" s="22">
        <v>0</v>
      </c>
      <c r="V99" s="34">
        <v>0</v>
      </c>
      <c r="W99" s="34">
        <v>0</v>
      </c>
      <c r="X99" s="34">
        <v>0</v>
      </c>
      <c r="Y99" s="34">
        <v>0</v>
      </c>
    </row>
    <row r="100" spans="1:25" ht="18" customHeight="1">
      <c r="A100" s="70"/>
      <c r="B100" s="70"/>
      <c r="C100" s="75">
        <v>4</v>
      </c>
      <c r="D100" s="72" t="s">
        <v>32</v>
      </c>
      <c r="E100" s="4" t="s">
        <v>22</v>
      </c>
      <c r="F100" s="34">
        <f>F101+F102</f>
        <v>31</v>
      </c>
      <c r="G100" s="34">
        <f aca="true" t="shared" si="52" ref="G100:S100">G101+G102</f>
        <v>0</v>
      </c>
      <c r="H100" s="34">
        <f t="shared" si="52"/>
        <v>31</v>
      </c>
      <c r="I100" s="34">
        <f t="shared" si="52"/>
        <v>31</v>
      </c>
      <c r="J100" s="34">
        <f t="shared" si="52"/>
        <v>0</v>
      </c>
      <c r="K100" s="34">
        <f t="shared" si="52"/>
        <v>0</v>
      </c>
      <c r="L100" s="34">
        <f t="shared" si="52"/>
        <v>30</v>
      </c>
      <c r="M100" s="34">
        <f t="shared" si="52"/>
        <v>6</v>
      </c>
      <c r="N100" s="34">
        <f t="shared" si="52"/>
        <v>12</v>
      </c>
      <c r="O100" s="34">
        <f t="shared" si="52"/>
        <v>12</v>
      </c>
      <c r="P100" s="34">
        <f t="shared" si="52"/>
        <v>0</v>
      </c>
      <c r="Q100" s="34">
        <f t="shared" si="52"/>
        <v>1</v>
      </c>
      <c r="R100" s="34">
        <f t="shared" si="52"/>
        <v>1</v>
      </c>
      <c r="S100" s="34">
        <f t="shared" si="52"/>
        <v>0</v>
      </c>
      <c r="T100" s="22">
        <f t="shared" si="35"/>
        <v>96.7741935483871</v>
      </c>
      <c r="U100" s="22">
        <f t="shared" si="36"/>
        <v>58.06451612903226</v>
      </c>
      <c r="V100" s="34">
        <f>V101+V102</f>
        <v>0</v>
      </c>
      <c r="W100" s="34">
        <f>W101+W102</f>
        <v>0</v>
      </c>
      <c r="X100" s="34">
        <f>X101+X102</f>
        <v>0</v>
      </c>
      <c r="Y100" s="34">
        <f>Y101+Y102</f>
        <v>0</v>
      </c>
    </row>
    <row r="101" spans="1:25" ht="18" customHeight="1">
      <c r="A101" s="70"/>
      <c r="B101" s="70"/>
      <c r="C101" s="76"/>
      <c r="D101" s="73"/>
      <c r="E101" s="4" t="s">
        <v>33</v>
      </c>
      <c r="F101" s="34">
        <v>28</v>
      </c>
      <c r="G101" s="34">
        <v>0</v>
      </c>
      <c r="H101" s="34">
        <v>28</v>
      </c>
      <c r="I101" s="34">
        <v>28</v>
      </c>
      <c r="J101" s="34">
        <v>0</v>
      </c>
      <c r="K101" s="34">
        <v>0</v>
      </c>
      <c r="L101" s="34">
        <v>27</v>
      </c>
      <c r="M101" s="34">
        <v>6</v>
      </c>
      <c r="N101" s="34">
        <v>12</v>
      </c>
      <c r="O101" s="34">
        <v>9</v>
      </c>
      <c r="P101" s="34">
        <v>0</v>
      </c>
      <c r="Q101" s="34">
        <v>1</v>
      </c>
      <c r="R101" s="34">
        <v>1</v>
      </c>
      <c r="S101" s="34">
        <v>0</v>
      </c>
      <c r="T101" s="22">
        <f t="shared" si="35"/>
        <v>96.42857142857143</v>
      </c>
      <c r="U101" s="22">
        <f t="shared" si="36"/>
        <v>64.28571428571429</v>
      </c>
      <c r="V101" s="34">
        <v>0</v>
      </c>
      <c r="W101" s="34">
        <v>0</v>
      </c>
      <c r="X101" s="34">
        <v>0</v>
      </c>
      <c r="Y101" s="34">
        <v>0</v>
      </c>
    </row>
    <row r="102" spans="1:25" ht="18" customHeight="1">
      <c r="A102" s="70"/>
      <c r="B102" s="70"/>
      <c r="C102" s="76"/>
      <c r="D102" s="74"/>
      <c r="E102" s="4" t="s">
        <v>34</v>
      </c>
      <c r="F102" s="34">
        <v>3</v>
      </c>
      <c r="G102" s="34">
        <v>0</v>
      </c>
      <c r="H102" s="34">
        <v>3</v>
      </c>
      <c r="I102" s="34">
        <v>3</v>
      </c>
      <c r="J102" s="34">
        <v>0</v>
      </c>
      <c r="K102" s="34">
        <v>0</v>
      </c>
      <c r="L102" s="34">
        <v>3</v>
      </c>
      <c r="M102" s="34">
        <v>0</v>
      </c>
      <c r="N102" s="34">
        <v>0</v>
      </c>
      <c r="O102" s="34">
        <v>3</v>
      </c>
      <c r="P102" s="34">
        <v>0</v>
      </c>
      <c r="Q102" s="34">
        <v>0</v>
      </c>
      <c r="R102" s="34">
        <v>0</v>
      </c>
      <c r="S102" s="34">
        <v>0</v>
      </c>
      <c r="T102" s="22">
        <f t="shared" si="35"/>
        <v>100</v>
      </c>
      <c r="U102" s="22">
        <f t="shared" si="36"/>
        <v>0</v>
      </c>
      <c r="V102" s="34">
        <v>0</v>
      </c>
      <c r="W102" s="34">
        <v>0</v>
      </c>
      <c r="X102" s="34">
        <v>0</v>
      </c>
      <c r="Y102" s="34">
        <v>0</v>
      </c>
    </row>
    <row r="103" spans="1:25" ht="18" customHeight="1">
      <c r="A103" s="70"/>
      <c r="B103" s="70"/>
      <c r="C103" s="76"/>
      <c r="D103" s="72" t="s">
        <v>35</v>
      </c>
      <c r="E103" s="4" t="s">
        <v>22</v>
      </c>
      <c r="F103" s="34">
        <f>F104+F105</f>
        <v>30</v>
      </c>
      <c r="G103" s="34">
        <f aca="true" t="shared" si="53" ref="G103:S103">G104+G105</f>
        <v>0</v>
      </c>
      <c r="H103" s="34">
        <f t="shared" si="53"/>
        <v>30</v>
      </c>
      <c r="I103" s="34">
        <f t="shared" si="53"/>
        <v>30</v>
      </c>
      <c r="J103" s="34">
        <f t="shared" si="53"/>
        <v>0</v>
      </c>
      <c r="K103" s="34">
        <f t="shared" si="53"/>
        <v>0</v>
      </c>
      <c r="L103" s="34">
        <f t="shared" si="53"/>
        <v>29</v>
      </c>
      <c r="M103" s="34">
        <f t="shared" si="53"/>
        <v>8</v>
      </c>
      <c r="N103" s="34">
        <f t="shared" si="53"/>
        <v>19</v>
      </c>
      <c r="O103" s="34">
        <f t="shared" si="53"/>
        <v>2</v>
      </c>
      <c r="P103" s="34">
        <f t="shared" si="53"/>
        <v>0</v>
      </c>
      <c r="Q103" s="34">
        <f t="shared" si="53"/>
        <v>1</v>
      </c>
      <c r="R103" s="34">
        <f t="shared" si="53"/>
        <v>0</v>
      </c>
      <c r="S103" s="34">
        <f t="shared" si="53"/>
        <v>1</v>
      </c>
      <c r="T103" s="22">
        <f t="shared" si="35"/>
        <v>96.66666666666667</v>
      </c>
      <c r="U103" s="22">
        <f t="shared" si="36"/>
        <v>90</v>
      </c>
      <c r="V103" s="34">
        <f>V104+V105</f>
        <v>0</v>
      </c>
      <c r="W103" s="34">
        <f>W104+W105</f>
        <v>0</v>
      </c>
      <c r="X103" s="34">
        <f>X104+X105</f>
        <v>0</v>
      </c>
      <c r="Y103" s="34">
        <f>Y104+Y105</f>
        <v>0</v>
      </c>
    </row>
    <row r="104" spans="1:25" ht="18" customHeight="1">
      <c r="A104" s="70"/>
      <c r="B104" s="70"/>
      <c r="C104" s="76"/>
      <c r="D104" s="73"/>
      <c r="E104" s="4" t="s">
        <v>33</v>
      </c>
      <c r="F104" s="34">
        <v>25</v>
      </c>
      <c r="G104" s="34">
        <v>0</v>
      </c>
      <c r="H104" s="34">
        <v>25</v>
      </c>
      <c r="I104" s="34">
        <v>25</v>
      </c>
      <c r="J104" s="34">
        <v>0</v>
      </c>
      <c r="K104" s="34">
        <v>0</v>
      </c>
      <c r="L104" s="34">
        <v>24</v>
      </c>
      <c r="M104" s="34">
        <v>7</v>
      </c>
      <c r="N104" s="34">
        <v>15</v>
      </c>
      <c r="O104" s="34">
        <v>2</v>
      </c>
      <c r="P104" s="34">
        <v>0</v>
      </c>
      <c r="Q104" s="34">
        <v>1</v>
      </c>
      <c r="R104" s="34">
        <v>0</v>
      </c>
      <c r="S104" s="34">
        <v>1</v>
      </c>
      <c r="T104" s="22">
        <f t="shared" si="35"/>
        <v>96</v>
      </c>
      <c r="U104" s="22">
        <f t="shared" si="36"/>
        <v>88</v>
      </c>
      <c r="V104" s="34">
        <v>0</v>
      </c>
      <c r="W104" s="34">
        <v>0</v>
      </c>
      <c r="X104" s="34">
        <v>0</v>
      </c>
      <c r="Y104" s="34">
        <v>0</v>
      </c>
    </row>
    <row r="105" spans="1:25" ht="18" customHeight="1">
      <c r="A105" s="71"/>
      <c r="B105" s="71"/>
      <c r="C105" s="77"/>
      <c r="D105" s="74"/>
      <c r="E105" s="4" t="s">
        <v>34</v>
      </c>
      <c r="F105" s="34">
        <v>5</v>
      </c>
      <c r="G105" s="34">
        <v>0</v>
      </c>
      <c r="H105" s="34">
        <v>5</v>
      </c>
      <c r="I105" s="34">
        <v>5</v>
      </c>
      <c r="J105" s="34">
        <v>0</v>
      </c>
      <c r="K105" s="34">
        <v>0</v>
      </c>
      <c r="L105" s="34">
        <v>5</v>
      </c>
      <c r="M105" s="34">
        <v>1</v>
      </c>
      <c r="N105" s="34">
        <v>4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22">
        <f t="shared" si="35"/>
        <v>100</v>
      </c>
      <c r="U105" s="22">
        <f t="shared" si="36"/>
        <v>100</v>
      </c>
      <c r="V105" s="34">
        <v>0</v>
      </c>
      <c r="W105" s="34">
        <v>0</v>
      </c>
      <c r="X105" s="34">
        <v>0</v>
      </c>
      <c r="Y105" s="34">
        <v>0</v>
      </c>
    </row>
    <row r="106" spans="1:25" ht="18" customHeight="1">
      <c r="A106" s="78" t="s">
        <v>38</v>
      </c>
      <c r="B106" s="78" t="s">
        <v>116</v>
      </c>
      <c r="C106" s="75">
        <v>1</v>
      </c>
      <c r="D106" s="72" t="s">
        <v>35</v>
      </c>
      <c r="E106" s="4" t="s">
        <v>22</v>
      </c>
      <c r="F106" s="34">
        <f>F107+F108</f>
        <v>6</v>
      </c>
      <c r="G106" s="34">
        <f aca="true" t="shared" si="54" ref="G106:S106">G107+G108</f>
        <v>0</v>
      </c>
      <c r="H106" s="34">
        <f t="shared" si="54"/>
        <v>6</v>
      </c>
      <c r="I106" s="34">
        <f t="shared" si="54"/>
        <v>6</v>
      </c>
      <c r="J106" s="34">
        <f t="shared" si="54"/>
        <v>0</v>
      </c>
      <c r="K106" s="34">
        <f t="shared" si="54"/>
        <v>0</v>
      </c>
      <c r="L106" s="34">
        <f t="shared" si="54"/>
        <v>6</v>
      </c>
      <c r="M106" s="34">
        <f t="shared" si="54"/>
        <v>0</v>
      </c>
      <c r="N106" s="34">
        <f t="shared" si="54"/>
        <v>2</v>
      </c>
      <c r="O106" s="34">
        <f t="shared" si="54"/>
        <v>4</v>
      </c>
      <c r="P106" s="34">
        <f t="shared" si="54"/>
        <v>0</v>
      </c>
      <c r="Q106" s="34">
        <f t="shared" si="54"/>
        <v>0</v>
      </c>
      <c r="R106" s="34">
        <f t="shared" si="54"/>
        <v>0</v>
      </c>
      <c r="S106" s="34">
        <f t="shared" si="54"/>
        <v>0</v>
      </c>
      <c r="T106" s="22">
        <f t="shared" si="35"/>
        <v>100</v>
      </c>
      <c r="U106" s="22">
        <f t="shared" si="36"/>
        <v>33.33333333333333</v>
      </c>
      <c r="V106" s="34">
        <f>V107+V108</f>
        <v>0</v>
      </c>
      <c r="W106" s="34">
        <f>W107+W108</f>
        <v>0</v>
      </c>
      <c r="X106" s="34">
        <f>X107+X108</f>
        <v>0</v>
      </c>
      <c r="Y106" s="34">
        <f>Y107+Y108</f>
        <v>0</v>
      </c>
    </row>
    <row r="107" spans="1:25" ht="18" customHeight="1">
      <c r="A107" s="70"/>
      <c r="B107" s="70"/>
      <c r="C107" s="76"/>
      <c r="D107" s="73"/>
      <c r="E107" s="4" t="s">
        <v>33</v>
      </c>
      <c r="F107" s="34">
        <v>5</v>
      </c>
      <c r="G107" s="34">
        <v>0</v>
      </c>
      <c r="H107" s="34">
        <v>5</v>
      </c>
      <c r="I107" s="34">
        <v>5</v>
      </c>
      <c r="J107" s="34">
        <v>0</v>
      </c>
      <c r="K107" s="34">
        <v>0</v>
      </c>
      <c r="L107" s="34">
        <v>5</v>
      </c>
      <c r="M107" s="34">
        <v>0</v>
      </c>
      <c r="N107" s="34">
        <v>2</v>
      </c>
      <c r="O107" s="34">
        <v>3</v>
      </c>
      <c r="P107" s="34">
        <v>0</v>
      </c>
      <c r="Q107" s="34">
        <v>0</v>
      </c>
      <c r="R107" s="34">
        <v>0</v>
      </c>
      <c r="S107" s="34">
        <v>0</v>
      </c>
      <c r="T107" s="22">
        <f t="shared" si="35"/>
        <v>100</v>
      </c>
      <c r="U107" s="22">
        <f t="shared" si="36"/>
        <v>40</v>
      </c>
      <c r="V107" s="34">
        <v>0</v>
      </c>
      <c r="W107" s="34">
        <v>0</v>
      </c>
      <c r="X107" s="34">
        <v>0</v>
      </c>
      <c r="Y107" s="34">
        <v>0</v>
      </c>
    </row>
    <row r="108" spans="1:25" ht="18" customHeight="1">
      <c r="A108" s="70"/>
      <c r="B108" s="70"/>
      <c r="C108" s="76"/>
      <c r="D108" s="74"/>
      <c r="E108" s="4" t="s">
        <v>34</v>
      </c>
      <c r="F108" s="34">
        <v>1</v>
      </c>
      <c r="G108" s="34">
        <v>0</v>
      </c>
      <c r="H108" s="34">
        <v>1</v>
      </c>
      <c r="I108" s="34">
        <v>1</v>
      </c>
      <c r="J108" s="34">
        <v>0</v>
      </c>
      <c r="K108" s="34">
        <v>0</v>
      </c>
      <c r="L108" s="34">
        <v>1</v>
      </c>
      <c r="M108" s="34">
        <v>0</v>
      </c>
      <c r="N108" s="34">
        <v>0</v>
      </c>
      <c r="O108" s="34">
        <v>1</v>
      </c>
      <c r="P108" s="34">
        <v>0</v>
      </c>
      <c r="Q108" s="34">
        <v>0</v>
      </c>
      <c r="R108" s="34">
        <v>0</v>
      </c>
      <c r="S108" s="34">
        <v>0</v>
      </c>
      <c r="T108" s="22">
        <f t="shared" si="35"/>
        <v>100</v>
      </c>
      <c r="U108" s="22">
        <f t="shared" si="36"/>
        <v>0</v>
      </c>
      <c r="V108" s="34">
        <v>0</v>
      </c>
      <c r="W108" s="34">
        <v>0</v>
      </c>
      <c r="X108" s="34">
        <v>0</v>
      </c>
      <c r="Y108" s="34">
        <v>0</v>
      </c>
    </row>
    <row r="109" spans="1:25" ht="18" customHeight="1">
      <c r="A109" s="70"/>
      <c r="B109" s="70"/>
      <c r="C109" s="76"/>
      <c r="D109" s="72" t="s">
        <v>32</v>
      </c>
      <c r="E109" s="4" t="s">
        <v>22</v>
      </c>
      <c r="F109" s="34">
        <f>F110+F111</f>
        <v>4</v>
      </c>
      <c r="G109" s="34">
        <f aca="true" t="shared" si="55" ref="G109:S109">G110+G111</f>
        <v>0</v>
      </c>
      <c r="H109" s="34">
        <f t="shared" si="55"/>
        <v>4</v>
      </c>
      <c r="I109" s="34">
        <f t="shared" si="55"/>
        <v>4</v>
      </c>
      <c r="J109" s="34">
        <f t="shared" si="55"/>
        <v>0</v>
      </c>
      <c r="K109" s="34">
        <f t="shared" si="55"/>
        <v>0</v>
      </c>
      <c r="L109" s="34">
        <f t="shared" si="55"/>
        <v>3</v>
      </c>
      <c r="M109" s="34">
        <f t="shared" si="55"/>
        <v>0</v>
      </c>
      <c r="N109" s="34">
        <f t="shared" si="55"/>
        <v>0</v>
      </c>
      <c r="O109" s="34">
        <f t="shared" si="55"/>
        <v>3</v>
      </c>
      <c r="P109" s="34">
        <f t="shared" si="55"/>
        <v>0</v>
      </c>
      <c r="Q109" s="34">
        <f t="shared" si="55"/>
        <v>1</v>
      </c>
      <c r="R109" s="34">
        <f t="shared" si="55"/>
        <v>1</v>
      </c>
      <c r="S109" s="34">
        <f t="shared" si="55"/>
        <v>0</v>
      </c>
      <c r="T109" s="22">
        <f t="shared" si="35"/>
        <v>75</v>
      </c>
      <c r="U109" s="22">
        <f t="shared" si="36"/>
        <v>0</v>
      </c>
      <c r="V109" s="34">
        <f>V110+V111</f>
        <v>0</v>
      </c>
      <c r="W109" s="34">
        <f>W110+W111</f>
        <v>0</v>
      </c>
      <c r="X109" s="34">
        <f>X110+X111</f>
        <v>0</v>
      </c>
      <c r="Y109" s="34">
        <f>Y110+Y111</f>
        <v>0</v>
      </c>
    </row>
    <row r="110" spans="1:25" ht="18" customHeight="1">
      <c r="A110" s="70"/>
      <c r="B110" s="70"/>
      <c r="C110" s="76"/>
      <c r="D110" s="73"/>
      <c r="E110" s="4" t="s">
        <v>33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22">
        <v>0</v>
      </c>
      <c r="U110" s="22">
        <v>0</v>
      </c>
      <c r="V110" s="34">
        <v>0</v>
      </c>
      <c r="W110" s="34">
        <v>0</v>
      </c>
      <c r="X110" s="34">
        <v>0</v>
      </c>
      <c r="Y110" s="34">
        <v>0</v>
      </c>
    </row>
    <row r="111" spans="1:25" ht="18" customHeight="1">
      <c r="A111" s="70"/>
      <c r="B111" s="70"/>
      <c r="C111" s="77"/>
      <c r="D111" s="74"/>
      <c r="E111" s="4" t="s">
        <v>34</v>
      </c>
      <c r="F111" s="34">
        <v>4</v>
      </c>
      <c r="G111" s="34">
        <v>0</v>
      </c>
      <c r="H111" s="34">
        <v>4</v>
      </c>
      <c r="I111" s="34">
        <v>4</v>
      </c>
      <c r="J111" s="34">
        <v>0</v>
      </c>
      <c r="K111" s="34">
        <v>0</v>
      </c>
      <c r="L111" s="34">
        <v>3</v>
      </c>
      <c r="M111" s="34">
        <v>0</v>
      </c>
      <c r="N111" s="34">
        <v>0</v>
      </c>
      <c r="O111" s="34">
        <v>3</v>
      </c>
      <c r="P111" s="34">
        <v>0</v>
      </c>
      <c r="Q111" s="34">
        <v>1</v>
      </c>
      <c r="R111" s="34">
        <v>1</v>
      </c>
      <c r="S111" s="34">
        <v>0</v>
      </c>
      <c r="T111" s="22">
        <f t="shared" si="35"/>
        <v>75</v>
      </c>
      <c r="U111" s="22">
        <f t="shared" si="36"/>
        <v>0</v>
      </c>
      <c r="V111" s="34">
        <v>0</v>
      </c>
      <c r="W111" s="34">
        <v>0</v>
      </c>
      <c r="X111" s="34">
        <v>0</v>
      </c>
      <c r="Y111" s="34">
        <v>0</v>
      </c>
    </row>
    <row r="112" spans="1:25" ht="18" customHeight="1">
      <c r="A112" s="70"/>
      <c r="B112" s="70"/>
      <c r="C112" s="75">
        <v>2</v>
      </c>
      <c r="D112" s="72" t="s">
        <v>32</v>
      </c>
      <c r="E112" s="4" t="s">
        <v>22</v>
      </c>
      <c r="F112" s="34">
        <f>F113+F114</f>
        <v>2</v>
      </c>
      <c r="G112" s="34">
        <f aca="true" t="shared" si="56" ref="G112:S112">G113+G114</f>
        <v>0</v>
      </c>
      <c r="H112" s="34">
        <f t="shared" si="56"/>
        <v>2</v>
      </c>
      <c r="I112" s="34">
        <f t="shared" si="56"/>
        <v>2</v>
      </c>
      <c r="J112" s="34">
        <f t="shared" si="56"/>
        <v>0</v>
      </c>
      <c r="K112" s="34">
        <f t="shared" si="56"/>
        <v>0</v>
      </c>
      <c r="L112" s="34">
        <f t="shared" si="56"/>
        <v>2</v>
      </c>
      <c r="M112" s="34">
        <f t="shared" si="56"/>
        <v>0</v>
      </c>
      <c r="N112" s="34">
        <f t="shared" si="56"/>
        <v>0</v>
      </c>
      <c r="O112" s="34">
        <f t="shared" si="56"/>
        <v>2</v>
      </c>
      <c r="P112" s="34">
        <f t="shared" si="56"/>
        <v>0</v>
      </c>
      <c r="Q112" s="34">
        <f t="shared" si="56"/>
        <v>0</v>
      </c>
      <c r="R112" s="34">
        <f t="shared" si="56"/>
        <v>0</v>
      </c>
      <c r="S112" s="34">
        <f t="shared" si="56"/>
        <v>0</v>
      </c>
      <c r="T112" s="22">
        <f t="shared" si="35"/>
        <v>100</v>
      </c>
      <c r="U112" s="22">
        <f t="shared" si="36"/>
        <v>0</v>
      </c>
      <c r="V112" s="34">
        <f>V113+V114</f>
        <v>0</v>
      </c>
      <c r="W112" s="34">
        <f>W113+W114</f>
        <v>0</v>
      </c>
      <c r="X112" s="34">
        <f>X113+X114</f>
        <v>0</v>
      </c>
      <c r="Y112" s="34">
        <f>Y113+Y114</f>
        <v>0</v>
      </c>
    </row>
    <row r="113" spans="1:25" ht="18" customHeight="1">
      <c r="A113" s="70"/>
      <c r="B113" s="70"/>
      <c r="C113" s="76"/>
      <c r="D113" s="73"/>
      <c r="E113" s="4" t="s">
        <v>33</v>
      </c>
      <c r="F113" s="34">
        <v>1</v>
      </c>
      <c r="G113" s="34">
        <v>0</v>
      </c>
      <c r="H113" s="34">
        <v>1</v>
      </c>
      <c r="I113" s="34">
        <v>1</v>
      </c>
      <c r="J113" s="34">
        <v>0</v>
      </c>
      <c r="K113" s="34">
        <v>0</v>
      </c>
      <c r="L113" s="34">
        <v>1</v>
      </c>
      <c r="M113" s="34">
        <v>0</v>
      </c>
      <c r="N113" s="34">
        <v>0</v>
      </c>
      <c r="O113" s="34">
        <v>1</v>
      </c>
      <c r="P113" s="34">
        <v>0</v>
      </c>
      <c r="Q113" s="34">
        <v>0</v>
      </c>
      <c r="R113" s="34">
        <v>0</v>
      </c>
      <c r="S113" s="34">
        <v>0</v>
      </c>
      <c r="T113" s="22">
        <f t="shared" si="35"/>
        <v>100</v>
      </c>
      <c r="U113" s="22">
        <f t="shared" si="36"/>
        <v>0</v>
      </c>
      <c r="V113" s="34">
        <v>0</v>
      </c>
      <c r="W113" s="34">
        <v>0</v>
      </c>
      <c r="X113" s="34">
        <v>0</v>
      </c>
      <c r="Y113" s="34">
        <v>0</v>
      </c>
    </row>
    <row r="114" spans="1:25" ht="18" customHeight="1">
      <c r="A114" s="70"/>
      <c r="B114" s="70"/>
      <c r="C114" s="77"/>
      <c r="D114" s="74"/>
      <c r="E114" s="4" t="s">
        <v>34</v>
      </c>
      <c r="F114" s="34">
        <v>1</v>
      </c>
      <c r="G114" s="34">
        <v>0</v>
      </c>
      <c r="H114" s="34">
        <v>1</v>
      </c>
      <c r="I114" s="34">
        <v>1</v>
      </c>
      <c r="J114" s="34">
        <v>0</v>
      </c>
      <c r="K114" s="34">
        <v>0</v>
      </c>
      <c r="L114" s="34">
        <v>1</v>
      </c>
      <c r="M114" s="34">
        <v>0</v>
      </c>
      <c r="N114" s="34">
        <v>0</v>
      </c>
      <c r="O114" s="34">
        <v>1</v>
      </c>
      <c r="P114" s="34">
        <v>0</v>
      </c>
      <c r="Q114" s="34">
        <v>0</v>
      </c>
      <c r="R114" s="34">
        <v>0</v>
      </c>
      <c r="S114" s="34">
        <v>0</v>
      </c>
      <c r="T114" s="22">
        <f t="shared" si="35"/>
        <v>100</v>
      </c>
      <c r="U114" s="22">
        <f t="shared" si="36"/>
        <v>0</v>
      </c>
      <c r="V114" s="34">
        <v>0</v>
      </c>
      <c r="W114" s="34">
        <v>0</v>
      </c>
      <c r="X114" s="34">
        <v>0</v>
      </c>
      <c r="Y114" s="34">
        <v>0</v>
      </c>
    </row>
    <row r="115" spans="1:25" ht="18" customHeight="1">
      <c r="A115" s="70"/>
      <c r="B115" s="70"/>
      <c r="C115" s="75">
        <v>3</v>
      </c>
      <c r="D115" s="72" t="s">
        <v>32</v>
      </c>
      <c r="E115" s="4" t="s">
        <v>22</v>
      </c>
      <c r="F115" s="34">
        <f>F116+F117</f>
        <v>3</v>
      </c>
      <c r="G115" s="34">
        <f aca="true" t="shared" si="57" ref="G115:S115">G116+G117</f>
        <v>0</v>
      </c>
      <c r="H115" s="34">
        <f t="shared" si="57"/>
        <v>3</v>
      </c>
      <c r="I115" s="34">
        <f t="shared" si="57"/>
        <v>3</v>
      </c>
      <c r="J115" s="34">
        <f t="shared" si="57"/>
        <v>0</v>
      </c>
      <c r="K115" s="34">
        <f t="shared" si="57"/>
        <v>0</v>
      </c>
      <c r="L115" s="34">
        <f t="shared" si="57"/>
        <v>3</v>
      </c>
      <c r="M115" s="34">
        <f t="shared" si="57"/>
        <v>0</v>
      </c>
      <c r="N115" s="34">
        <f t="shared" si="57"/>
        <v>0</v>
      </c>
      <c r="O115" s="34">
        <f t="shared" si="57"/>
        <v>3</v>
      </c>
      <c r="P115" s="34">
        <f t="shared" si="57"/>
        <v>0</v>
      </c>
      <c r="Q115" s="34">
        <f t="shared" si="57"/>
        <v>0</v>
      </c>
      <c r="R115" s="34">
        <f t="shared" si="57"/>
        <v>0</v>
      </c>
      <c r="S115" s="34">
        <f t="shared" si="57"/>
        <v>0</v>
      </c>
      <c r="T115" s="22">
        <f t="shared" si="35"/>
        <v>100</v>
      </c>
      <c r="U115" s="22">
        <f t="shared" si="36"/>
        <v>0</v>
      </c>
      <c r="V115" s="34">
        <f>V116+V117</f>
        <v>0</v>
      </c>
      <c r="W115" s="34">
        <f>W116+W117</f>
        <v>0</v>
      </c>
      <c r="X115" s="34">
        <f>X116+X117</f>
        <v>0</v>
      </c>
      <c r="Y115" s="34">
        <f>Y116+Y117</f>
        <v>0</v>
      </c>
    </row>
    <row r="116" spans="1:25" ht="18" customHeight="1">
      <c r="A116" s="70"/>
      <c r="B116" s="70"/>
      <c r="C116" s="76"/>
      <c r="D116" s="73"/>
      <c r="E116" s="4" t="s">
        <v>33</v>
      </c>
      <c r="F116" s="34">
        <v>3</v>
      </c>
      <c r="G116" s="34">
        <v>0</v>
      </c>
      <c r="H116" s="34">
        <v>3</v>
      </c>
      <c r="I116" s="34">
        <v>3</v>
      </c>
      <c r="J116" s="34">
        <v>0</v>
      </c>
      <c r="K116" s="34">
        <v>0</v>
      </c>
      <c r="L116" s="34">
        <v>3</v>
      </c>
      <c r="M116" s="34">
        <v>0</v>
      </c>
      <c r="N116" s="34">
        <v>0</v>
      </c>
      <c r="O116" s="34">
        <v>3</v>
      </c>
      <c r="P116" s="34">
        <v>0</v>
      </c>
      <c r="Q116" s="34">
        <v>0</v>
      </c>
      <c r="R116" s="34">
        <v>0</v>
      </c>
      <c r="S116" s="34">
        <v>0</v>
      </c>
      <c r="T116" s="22">
        <f t="shared" si="35"/>
        <v>100</v>
      </c>
      <c r="U116" s="22">
        <f t="shared" si="36"/>
        <v>0</v>
      </c>
      <c r="V116" s="34">
        <v>0</v>
      </c>
      <c r="W116" s="34">
        <v>0</v>
      </c>
      <c r="X116" s="34">
        <v>0</v>
      </c>
      <c r="Y116" s="34">
        <v>0</v>
      </c>
    </row>
    <row r="117" spans="1:25" ht="18" customHeight="1">
      <c r="A117" s="70"/>
      <c r="B117" s="70"/>
      <c r="C117" s="76"/>
      <c r="D117" s="74"/>
      <c r="E117" s="4" t="s">
        <v>34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22">
        <v>0</v>
      </c>
      <c r="U117" s="22">
        <v>0</v>
      </c>
      <c r="V117" s="34">
        <v>0</v>
      </c>
      <c r="W117" s="34">
        <v>0</v>
      </c>
      <c r="X117" s="34">
        <v>0</v>
      </c>
      <c r="Y117" s="34">
        <v>0</v>
      </c>
    </row>
    <row r="118" spans="1:25" ht="18" customHeight="1">
      <c r="A118" s="70"/>
      <c r="B118" s="70"/>
      <c r="C118" s="76"/>
      <c r="D118" s="72" t="s">
        <v>35</v>
      </c>
      <c r="E118" s="4" t="s">
        <v>22</v>
      </c>
      <c r="F118" s="34">
        <f>F119+F120</f>
        <v>2</v>
      </c>
      <c r="G118" s="34">
        <f aca="true" t="shared" si="58" ref="G118:S118">G119+G120</f>
        <v>0</v>
      </c>
      <c r="H118" s="34">
        <f t="shared" si="58"/>
        <v>2</v>
      </c>
      <c r="I118" s="34">
        <f t="shared" si="58"/>
        <v>2</v>
      </c>
      <c r="J118" s="34">
        <f t="shared" si="58"/>
        <v>0</v>
      </c>
      <c r="K118" s="34">
        <f t="shared" si="58"/>
        <v>0</v>
      </c>
      <c r="L118" s="34">
        <f t="shared" si="58"/>
        <v>2</v>
      </c>
      <c r="M118" s="34">
        <f t="shared" si="58"/>
        <v>0</v>
      </c>
      <c r="N118" s="34">
        <f t="shared" si="58"/>
        <v>0</v>
      </c>
      <c r="O118" s="34">
        <f t="shared" si="58"/>
        <v>1</v>
      </c>
      <c r="P118" s="34">
        <f t="shared" si="58"/>
        <v>1</v>
      </c>
      <c r="Q118" s="34">
        <f t="shared" si="58"/>
        <v>0</v>
      </c>
      <c r="R118" s="34">
        <f t="shared" si="58"/>
        <v>0</v>
      </c>
      <c r="S118" s="34">
        <f t="shared" si="58"/>
        <v>0</v>
      </c>
      <c r="T118" s="22">
        <f t="shared" si="35"/>
        <v>100</v>
      </c>
      <c r="U118" s="22">
        <f t="shared" si="36"/>
        <v>0</v>
      </c>
      <c r="V118" s="34">
        <f>V119+V120</f>
        <v>0</v>
      </c>
      <c r="W118" s="34">
        <f>W119+W120</f>
        <v>0</v>
      </c>
      <c r="X118" s="34">
        <f>X119+X120</f>
        <v>0</v>
      </c>
      <c r="Y118" s="34">
        <f>Y119+Y120</f>
        <v>0</v>
      </c>
    </row>
    <row r="119" spans="1:25" ht="18" customHeight="1">
      <c r="A119" s="70"/>
      <c r="B119" s="70"/>
      <c r="C119" s="76"/>
      <c r="D119" s="73"/>
      <c r="E119" s="4" t="s">
        <v>33</v>
      </c>
      <c r="F119" s="34">
        <v>1</v>
      </c>
      <c r="G119" s="34">
        <v>0</v>
      </c>
      <c r="H119" s="34">
        <v>1</v>
      </c>
      <c r="I119" s="34">
        <v>1</v>
      </c>
      <c r="J119" s="34">
        <v>0</v>
      </c>
      <c r="K119" s="34">
        <v>0</v>
      </c>
      <c r="L119" s="34">
        <v>1</v>
      </c>
      <c r="M119" s="34">
        <v>0</v>
      </c>
      <c r="N119" s="34">
        <v>0</v>
      </c>
      <c r="O119" s="34">
        <v>1</v>
      </c>
      <c r="P119" s="34">
        <v>0</v>
      </c>
      <c r="Q119" s="34">
        <v>0</v>
      </c>
      <c r="R119" s="34">
        <v>0</v>
      </c>
      <c r="S119" s="34">
        <v>0</v>
      </c>
      <c r="T119" s="22">
        <f t="shared" si="35"/>
        <v>100</v>
      </c>
      <c r="U119" s="22">
        <f t="shared" si="36"/>
        <v>0</v>
      </c>
      <c r="V119" s="34">
        <v>0</v>
      </c>
      <c r="W119" s="34">
        <v>0</v>
      </c>
      <c r="X119" s="34">
        <v>0</v>
      </c>
      <c r="Y119" s="34">
        <v>0</v>
      </c>
    </row>
    <row r="120" spans="1:25" ht="18" customHeight="1">
      <c r="A120" s="70"/>
      <c r="B120" s="71"/>
      <c r="C120" s="82"/>
      <c r="D120" s="74"/>
      <c r="E120" s="4" t="s">
        <v>34</v>
      </c>
      <c r="F120" s="34">
        <v>1</v>
      </c>
      <c r="G120" s="34">
        <v>0</v>
      </c>
      <c r="H120" s="34">
        <v>1</v>
      </c>
      <c r="I120" s="34">
        <v>1</v>
      </c>
      <c r="J120" s="34">
        <v>0</v>
      </c>
      <c r="K120" s="34">
        <v>0</v>
      </c>
      <c r="L120" s="34">
        <v>1</v>
      </c>
      <c r="M120" s="34">
        <v>0</v>
      </c>
      <c r="N120" s="34">
        <v>0</v>
      </c>
      <c r="O120" s="34">
        <v>0</v>
      </c>
      <c r="P120" s="34">
        <v>1</v>
      </c>
      <c r="Q120" s="34">
        <v>0</v>
      </c>
      <c r="R120" s="34">
        <v>0</v>
      </c>
      <c r="S120" s="34">
        <v>0</v>
      </c>
      <c r="T120" s="22">
        <f t="shared" si="35"/>
        <v>100</v>
      </c>
      <c r="U120" s="22">
        <f t="shared" si="36"/>
        <v>0</v>
      </c>
      <c r="V120" s="34">
        <v>0</v>
      </c>
      <c r="W120" s="34">
        <v>0</v>
      </c>
      <c r="X120" s="34">
        <v>0</v>
      </c>
      <c r="Y120" s="34">
        <v>0</v>
      </c>
    </row>
    <row r="121" spans="1:25" ht="18" customHeight="1">
      <c r="A121" s="70"/>
      <c r="B121" s="78" t="s">
        <v>76</v>
      </c>
      <c r="C121" s="69" t="s">
        <v>75</v>
      </c>
      <c r="D121" s="72" t="s">
        <v>32</v>
      </c>
      <c r="E121" s="4" t="s">
        <v>22</v>
      </c>
      <c r="F121" s="34">
        <f>F122+F123</f>
        <v>113</v>
      </c>
      <c r="G121" s="34">
        <f aca="true" t="shared" si="59" ref="G121:S121">G122+G123</f>
        <v>0</v>
      </c>
      <c r="H121" s="34">
        <f t="shared" si="59"/>
        <v>113</v>
      </c>
      <c r="I121" s="34">
        <f t="shared" si="59"/>
        <v>113</v>
      </c>
      <c r="J121" s="34">
        <f t="shared" si="59"/>
        <v>0</v>
      </c>
      <c r="K121" s="34">
        <f t="shared" si="59"/>
        <v>0</v>
      </c>
      <c r="L121" s="34">
        <f t="shared" si="59"/>
        <v>107</v>
      </c>
      <c r="M121" s="34">
        <f t="shared" si="59"/>
        <v>15</v>
      </c>
      <c r="N121" s="34">
        <f t="shared" si="59"/>
        <v>46</v>
      </c>
      <c r="O121" s="34">
        <f t="shared" si="59"/>
        <v>46</v>
      </c>
      <c r="P121" s="34">
        <f t="shared" si="59"/>
        <v>0</v>
      </c>
      <c r="Q121" s="34">
        <f t="shared" si="59"/>
        <v>6</v>
      </c>
      <c r="R121" s="34">
        <f t="shared" si="59"/>
        <v>4</v>
      </c>
      <c r="S121" s="34">
        <f t="shared" si="59"/>
        <v>2</v>
      </c>
      <c r="T121" s="22">
        <f t="shared" si="35"/>
        <v>94.69026548672566</v>
      </c>
      <c r="U121" s="22">
        <f t="shared" si="36"/>
        <v>53.98230088495575</v>
      </c>
      <c r="V121" s="34">
        <f>V122+V123</f>
        <v>0</v>
      </c>
      <c r="W121" s="34">
        <f>W122+W123</f>
        <v>0</v>
      </c>
      <c r="X121" s="34">
        <f>X122+X123</f>
        <v>0</v>
      </c>
      <c r="Y121" s="34">
        <f>Y122+Y123</f>
        <v>0</v>
      </c>
    </row>
    <row r="122" spans="1:25" ht="18" customHeight="1">
      <c r="A122" s="70"/>
      <c r="B122" s="70"/>
      <c r="C122" s="70"/>
      <c r="D122" s="73"/>
      <c r="E122" s="4" t="s">
        <v>33</v>
      </c>
      <c r="F122" s="34">
        <f>F80+F86+F92+F101+F110+F113+F116</f>
        <v>86</v>
      </c>
      <c r="G122" s="34">
        <f aca="true" t="shared" si="60" ref="G122:S122">G80+G86+G92+G101+G110+G113+G116</f>
        <v>0</v>
      </c>
      <c r="H122" s="34">
        <f t="shared" si="60"/>
        <v>86</v>
      </c>
      <c r="I122" s="34">
        <f t="shared" si="60"/>
        <v>86</v>
      </c>
      <c r="J122" s="34">
        <f t="shared" si="60"/>
        <v>0</v>
      </c>
      <c r="K122" s="34">
        <f t="shared" si="60"/>
        <v>0</v>
      </c>
      <c r="L122" s="34">
        <f t="shared" si="60"/>
        <v>84</v>
      </c>
      <c r="M122" s="34">
        <f t="shared" si="60"/>
        <v>15</v>
      </c>
      <c r="N122" s="34">
        <f t="shared" si="60"/>
        <v>43</v>
      </c>
      <c r="O122" s="34">
        <f t="shared" si="60"/>
        <v>26</v>
      </c>
      <c r="P122" s="34">
        <f t="shared" si="60"/>
        <v>0</v>
      </c>
      <c r="Q122" s="34">
        <f t="shared" si="60"/>
        <v>2</v>
      </c>
      <c r="R122" s="34">
        <f t="shared" si="60"/>
        <v>1</v>
      </c>
      <c r="S122" s="34">
        <f t="shared" si="60"/>
        <v>1</v>
      </c>
      <c r="T122" s="22">
        <f t="shared" si="35"/>
        <v>97.67441860465115</v>
      </c>
      <c r="U122" s="22">
        <f t="shared" si="36"/>
        <v>67.44186046511628</v>
      </c>
      <c r="V122" s="34">
        <f aca="true" t="shared" si="61" ref="V122:Y123">V80+V86+V92+V101+V110+V113+V116</f>
        <v>0</v>
      </c>
      <c r="W122" s="34">
        <f t="shared" si="61"/>
        <v>0</v>
      </c>
      <c r="X122" s="34">
        <f t="shared" si="61"/>
        <v>0</v>
      </c>
      <c r="Y122" s="34">
        <f t="shared" si="61"/>
        <v>0</v>
      </c>
    </row>
    <row r="123" spans="1:25" ht="18" customHeight="1">
      <c r="A123" s="70"/>
      <c r="B123" s="70"/>
      <c r="C123" s="70"/>
      <c r="D123" s="74"/>
      <c r="E123" s="4" t="s">
        <v>34</v>
      </c>
      <c r="F123" s="34">
        <f>F81+F87+F93+F102+F111+F114+F117</f>
        <v>27</v>
      </c>
      <c r="G123" s="34">
        <f aca="true" t="shared" si="62" ref="G123:S123">G81+G87+G93+G102+G111+G114+G117</f>
        <v>0</v>
      </c>
      <c r="H123" s="34">
        <f t="shared" si="62"/>
        <v>27</v>
      </c>
      <c r="I123" s="34">
        <f t="shared" si="62"/>
        <v>27</v>
      </c>
      <c r="J123" s="34">
        <f t="shared" si="62"/>
        <v>0</v>
      </c>
      <c r="K123" s="34">
        <f t="shared" si="62"/>
        <v>0</v>
      </c>
      <c r="L123" s="34">
        <f t="shared" si="62"/>
        <v>23</v>
      </c>
      <c r="M123" s="34">
        <f t="shared" si="62"/>
        <v>0</v>
      </c>
      <c r="N123" s="34">
        <f t="shared" si="62"/>
        <v>3</v>
      </c>
      <c r="O123" s="34">
        <f t="shared" si="62"/>
        <v>20</v>
      </c>
      <c r="P123" s="34">
        <f t="shared" si="62"/>
        <v>0</v>
      </c>
      <c r="Q123" s="34">
        <f t="shared" si="62"/>
        <v>4</v>
      </c>
      <c r="R123" s="34">
        <f t="shared" si="62"/>
        <v>3</v>
      </c>
      <c r="S123" s="34">
        <f t="shared" si="62"/>
        <v>1</v>
      </c>
      <c r="T123" s="22">
        <f t="shared" si="35"/>
        <v>85.18518518518519</v>
      </c>
      <c r="U123" s="22">
        <f t="shared" si="36"/>
        <v>11.11111111111111</v>
      </c>
      <c r="V123" s="34">
        <f t="shared" si="61"/>
        <v>0</v>
      </c>
      <c r="W123" s="34">
        <f t="shared" si="61"/>
        <v>0</v>
      </c>
      <c r="X123" s="34">
        <f t="shared" si="61"/>
        <v>0</v>
      </c>
      <c r="Y123" s="34">
        <f t="shared" si="61"/>
        <v>0</v>
      </c>
    </row>
    <row r="124" spans="1:25" ht="18" customHeight="1">
      <c r="A124" s="70"/>
      <c r="B124" s="70"/>
      <c r="C124" s="70"/>
      <c r="D124" s="72" t="s">
        <v>35</v>
      </c>
      <c r="E124" s="4" t="s">
        <v>22</v>
      </c>
      <c r="F124" s="34">
        <f>F125+F126</f>
        <v>91</v>
      </c>
      <c r="G124" s="34">
        <f aca="true" t="shared" si="63" ref="G124:S124">G125+G126</f>
        <v>2</v>
      </c>
      <c r="H124" s="34">
        <f t="shared" si="63"/>
        <v>89</v>
      </c>
      <c r="I124" s="34">
        <f t="shared" si="63"/>
        <v>89</v>
      </c>
      <c r="J124" s="34">
        <f t="shared" si="63"/>
        <v>0</v>
      </c>
      <c r="K124" s="34">
        <f t="shared" si="63"/>
        <v>0</v>
      </c>
      <c r="L124" s="34">
        <f t="shared" si="63"/>
        <v>88</v>
      </c>
      <c r="M124" s="34">
        <f t="shared" si="63"/>
        <v>11</v>
      </c>
      <c r="N124" s="34">
        <f t="shared" si="63"/>
        <v>59</v>
      </c>
      <c r="O124" s="34">
        <f t="shared" si="63"/>
        <v>17</v>
      </c>
      <c r="P124" s="34">
        <f t="shared" si="63"/>
        <v>1</v>
      </c>
      <c r="Q124" s="34">
        <f t="shared" si="63"/>
        <v>1</v>
      </c>
      <c r="R124" s="34">
        <f t="shared" si="63"/>
        <v>0</v>
      </c>
      <c r="S124" s="34">
        <f t="shared" si="63"/>
        <v>1</v>
      </c>
      <c r="T124" s="22">
        <f t="shared" si="35"/>
        <v>98.87640449438202</v>
      </c>
      <c r="U124" s="22">
        <f t="shared" si="36"/>
        <v>78.65168539325843</v>
      </c>
      <c r="V124" s="34">
        <f>V125+V126</f>
        <v>0</v>
      </c>
      <c r="W124" s="34">
        <f>W125+W126</f>
        <v>0</v>
      </c>
      <c r="X124" s="34">
        <f>X125+X126</f>
        <v>0</v>
      </c>
      <c r="Y124" s="34">
        <f>Y125+Y126</f>
        <v>0</v>
      </c>
    </row>
    <row r="125" spans="1:25" ht="18" customHeight="1">
      <c r="A125" s="70"/>
      <c r="B125" s="70"/>
      <c r="C125" s="70"/>
      <c r="D125" s="73"/>
      <c r="E125" s="4" t="s">
        <v>33</v>
      </c>
      <c r="F125" s="34">
        <f>F83+F89+F95+F104+F107+F119</f>
        <v>78</v>
      </c>
      <c r="G125" s="34">
        <f aca="true" t="shared" si="64" ref="G125:S125">G83+G89+G95+G104+G107+G119</f>
        <v>1</v>
      </c>
      <c r="H125" s="34">
        <f t="shared" si="64"/>
        <v>77</v>
      </c>
      <c r="I125" s="34">
        <f t="shared" si="64"/>
        <v>77</v>
      </c>
      <c r="J125" s="34">
        <f t="shared" si="64"/>
        <v>0</v>
      </c>
      <c r="K125" s="34">
        <f t="shared" si="64"/>
        <v>0</v>
      </c>
      <c r="L125" s="34">
        <f t="shared" si="64"/>
        <v>76</v>
      </c>
      <c r="M125" s="34">
        <f t="shared" si="64"/>
        <v>10</v>
      </c>
      <c r="N125" s="34">
        <f t="shared" si="64"/>
        <v>54</v>
      </c>
      <c r="O125" s="34">
        <f t="shared" si="64"/>
        <v>12</v>
      </c>
      <c r="P125" s="34">
        <f t="shared" si="64"/>
        <v>0</v>
      </c>
      <c r="Q125" s="34">
        <f t="shared" si="64"/>
        <v>1</v>
      </c>
      <c r="R125" s="34">
        <f t="shared" si="64"/>
        <v>0</v>
      </c>
      <c r="S125" s="34">
        <f t="shared" si="64"/>
        <v>1</v>
      </c>
      <c r="T125" s="22">
        <f t="shared" si="35"/>
        <v>98.7012987012987</v>
      </c>
      <c r="U125" s="22">
        <f t="shared" si="36"/>
        <v>83.11688311688312</v>
      </c>
      <c r="V125" s="34">
        <f aca="true" t="shared" si="65" ref="V125:Y126">V83+V89+V95+V104+V107+V119</f>
        <v>0</v>
      </c>
      <c r="W125" s="34">
        <f t="shared" si="65"/>
        <v>0</v>
      </c>
      <c r="X125" s="34">
        <f t="shared" si="65"/>
        <v>0</v>
      </c>
      <c r="Y125" s="34">
        <f t="shared" si="65"/>
        <v>0</v>
      </c>
    </row>
    <row r="126" spans="1:25" ht="18" customHeight="1">
      <c r="A126" s="70"/>
      <c r="B126" s="70"/>
      <c r="C126" s="70"/>
      <c r="D126" s="74"/>
      <c r="E126" s="4" t="s">
        <v>34</v>
      </c>
      <c r="F126" s="34">
        <f>F84+F90+F96+F105+F108+F120</f>
        <v>13</v>
      </c>
      <c r="G126" s="34">
        <f aca="true" t="shared" si="66" ref="G126:S126">G84+G90+G96+G105+G108+G120</f>
        <v>1</v>
      </c>
      <c r="H126" s="34">
        <f t="shared" si="66"/>
        <v>12</v>
      </c>
      <c r="I126" s="34">
        <f t="shared" si="66"/>
        <v>12</v>
      </c>
      <c r="J126" s="34">
        <f t="shared" si="66"/>
        <v>0</v>
      </c>
      <c r="K126" s="34">
        <f t="shared" si="66"/>
        <v>0</v>
      </c>
      <c r="L126" s="34">
        <f t="shared" si="66"/>
        <v>12</v>
      </c>
      <c r="M126" s="34">
        <f t="shared" si="66"/>
        <v>1</v>
      </c>
      <c r="N126" s="34">
        <f t="shared" si="66"/>
        <v>5</v>
      </c>
      <c r="O126" s="34">
        <f t="shared" si="66"/>
        <v>5</v>
      </c>
      <c r="P126" s="34">
        <f t="shared" si="66"/>
        <v>1</v>
      </c>
      <c r="Q126" s="34">
        <f t="shared" si="66"/>
        <v>0</v>
      </c>
      <c r="R126" s="34">
        <f t="shared" si="66"/>
        <v>0</v>
      </c>
      <c r="S126" s="34">
        <f t="shared" si="66"/>
        <v>0</v>
      </c>
      <c r="T126" s="22">
        <f t="shared" si="35"/>
        <v>100</v>
      </c>
      <c r="U126" s="22">
        <f t="shared" si="36"/>
        <v>50</v>
      </c>
      <c r="V126" s="34">
        <f t="shared" si="65"/>
        <v>0</v>
      </c>
      <c r="W126" s="34">
        <f t="shared" si="65"/>
        <v>0</v>
      </c>
      <c r="X126" s="34">
        <f t="shared" si="65"/>
        <v>0</v>
      </c>
      <c r="Y126" s="34">
        <f t="shared" si="65"/>
        <v>0</v>
      </c>
    </row>
    <row r="127" spans="1:25" ht="18" customHeight="1">
      <c r="A127" s="70"/>
      <c r="B127" s="70"/>
      <c r="C127" s="70"/>
      <c r="D127" s="72" t="s">
        <v>39</v>
      </c>
      <c r="E127" s="4" t="s">
        <v>22</v>
      </c>
      <c r="F127" s="34">
        <f>F128+F129</f>
        <v>7</v>
      </c>
      <c r="G127" s="34">
        <f aca="true" t="shared" si="67" ref="G127:S127">G128+G129</f>
        <v>0</v>
      </c>
      <c r="H127" s="34">
        <f t="shared" si="67"/>
        <v>7</v>
      </c>
      <c r="I127" s="34">
        <f t="shared" si="67"/>
        <v>7</v>
      </c>
      <c r="J127" s="34">
        <f t="shared" si="67"/>
        <v>0</v>
      </c>
      <c r="K127" s="34">
        <f t="shared" si="67"/>
        <v>0</v>
      </c>
      <c r="L127" s="34">
        <f t="shared" si="67"/>
        <v>7</v>
      </c>
      <c r="M127" s="34">
        <f t="shared" si="67"/>
        <v>1</v>
      </c>
      <c r="N127" s="34">
        <f t="shared" si="67"/>
        <v>6</v>
      </c>
      <c r="O127" s="34">
        <f t="shared" si="67"/>
        <v>0</v>
      </c>
      <c r="P127" s="34">
        <f t="shared" si="67"/>
        <v>0</v>
      </c>
      <c r="Q127" s="34">
        <f t="shared" si="67"/>
        <v>0</v>
      </c>
      <c r="R127" s="34">
        <f t="shared" si="67"/>
        <v>0</v>
      </c>
      <c r="S127" s="34">
        <f t="shared" si="67"/>
        <v>0</v>
      </c>
      <c r="T127" s="22">
        <f t="shared" si="35"/>
        <v>100</v>
      </c>
      <c r="U127" s="22">
        <f t="shared" si="36"/>
        <v>100</v>
      </c>
      <c r="V127" s="34">
        <f>V128+V129</f>
        <v>0</v>
      </c>
      <c r="W127" s="34">
        <f>W128+W129</f>
        <v>0</v>
      </c>
      <c r="X127" s="34">
        <f>X128+X129</f>
        <v>0</v>
      </c>
      <c r="Y127" s="34">
        <f>Y128+Y129</f>
        <v>0</v>
      </c>
    </row>
    <row r="128" spans="1:25" ht="18" customHeight="1">
      <c r="A128" s="70"/>
      <c r="B128" s="70"/>
      <c r="C128" s="70"/>
      <c r="D128" s="73"/>
      <c r="E128" s="4" t="s">
        <v>33</v>
      </c>
      <c r="F128" s="34">
        <f>F98</f>
        <v>7</v>
      </c>
      <c r="G128" s="34">
        <f aca="true" t="shared" si="68" ref="G128:S128">G98</f>
        <v>0</v>
      </c>
      <c r="H128" s="34">
        <f t="shared" si="68"/>
        <v>7</v>
      </c>
      <c r="I128" s="34">
        <f t="shared" si="68"/>
        <v>7</v>
      </c>
      <c r="J128" s="34">
        <f t="shared" si="68"/>
        <v>0</v>
      </c>
      <c r="K128" s="34">
        <f t="shared" si="68"/>
        <v>0</v>
      </c>
      <c r="L128" s="34">
        <f t="shared" si="68"/>
        <v>7</v>
      </c>
      <c r="M128" s="34">
        <f t="shared" si="68"/>
        <v>1</v>
      </c>
      <c r="N128" s="34">
        <f t="shared" si="68"/>
        <v>6</v>
      </c>
      <c r="O128" s="34">
        <f t="shared" si="68"/>
        <v>0</v>
      </c>
      <c r="P128" s="34">
        <f t="shared" si="68"/>
        <v>0</v>
      </c>
      <c r="Q128" s="34">
        <f t="shared" si="68"/>
        <v>0</v>
      </c>
      <c r="R128" s="34">
        <f t="shared" si="68"/>
        <v>0</v>
      </c>
      <c r="S128" s="34">
        <f t="shared" si="68"/>
        <v>0</v>
      </c>
      <c r="T128" s="22">
        <f t="shared" si="35"/>
        <v>100</v>
      </c>
      <c r="U128" s="22">
        <f t="shared" si="36"/>
        <v>100</v>
      </c>
      <c r="V128" s="34">
        <f aca="true" t="shared" si="69" ref="V128:Y129">V98</f>
        <v>0</v>
      </c>
      <c r="W128" s="34">
        <f t="shared" si="69"/>
        <v>0</v>
      </c>
      <c r="X128" s="34">
        <f t="shared" si="69"/>
        <v>0</v>
      </c>
      <c r="Y128" s="34">
        <f t="shared" si="69"/>
        <v>0</v>
      </c>
    </row>
    <row r="129" spans="1:25" ht="18" customHeight="1">
      <c r="A129" s="70"/>
      <c r="B129" s="70"/>
      <c r="C129" s="70"/>
      <c r="D129" s="74"/>
      <c r="E129" s="4" t="s">
        <v>34</v>
      </c>
      <c r="F129" s="34">
        <f>F99</f>
        <v>0</v>
      </c>
      <c r="G129" s="34">
        <f aca="true" t="shared" si="70" ref="G129:S129">G99</f>
        <v>0</v>
      </c>
      <c r="H129" s="34">
        <f t="shared" si="70"/>
        <v>0</v>
      </c>
      <c r="I129" s="34">
        <f t="shared" si="70"/>
        <v>0</v>
      </c>
      <c r="J129" s="34">
        <f t="shared" si="70"/>
        <v>0</v>
      </c>
      <c r="K129" s="34">
        <f t="shared" si="70"/>
        <v>0</v>
      </c>
      <c r="L129" s="34">
        <f t="shared" si="70"/>
        <v>0</v>
      </c>
      <c r="M129" s="34">
        <f t="shared" si="70"/>
        <v>0</v>
      </c>
      <c r="N129" s="34">
        <f t="shared" si="70"/>
        <v>0</v>
      </c>
      <c r="O129" s="34">
        <f t="shared" si="70"/>
        <v>0</v>
      </c>
      <c r="P129" s="34">
        <f t="shared" si="70"/>
        <v>0</v>
      </c>
      <c r="Q129" s="34">
        <f t="shared" si="70"/>
        <v>0</v>
      </c>
      <c r="R129" s="34">
        <f t="shared" si="70"/>
        <v>0</v>
      </c>
      <c r="S129" s="34">
        <f t="shared" si="70"/>
        <v>0</v>
      </c>
      <c r="T129" s="22">
        <v>0</v>
      </c>
      <c r="U129" s="22">
        <v>0</v>
      </c>
      <c r="V129" s="34">
        <f t="shared" si="69"/>
        <v>0</v>
      </c>
      <c r="W129" s="34">
        <f t="shared" si="69"/>
        <v>0</v>
      </c>
      <c r="X129" s="34">
        <f t="shared" si="69"/>
        <v>0</v>
      </c>
      <c r="Y129" s="34">
        <f t="shared" si="69"/>
        <v>0</v>
      </c>
    </row>
    <row r="130" spans="1:25" ht="18" customHeight="1">
      <c r="A130" s="70"/>
      <c r="B130" s="70"/>
      <c r="C130" s="70"/>
      <c r="D130" s="72" t="s">
        <v>75</v>
      </c>
      <c r="E130" s="4" t="s">
        <v>22</v>
      </c>
      <c r="F130" s="34">
        <f>F131+F132</f>
        <v>211</v>
      </c>
      <c r="G130" s="34">
        <f aca="true" t="shared" si="71" ref="G130:S130">G131+G132</f>
        <v>2</v>
      </c>
      <c r="H130" s="34">
        <f t="shared" si="71"/>
        <v>209</v>
      </c>
      <c r="I130" s="34">
        <f t="shared" si="71"/>
        <v>209</v>
      </c>
      <c r="J130" s="34">
        <f t="shared" si="71"/>
        <v>0</v>
      </c>
      <c r="K130" s="34">
        <f t="shared" si="71"/>
        <v>0</v>
      </c>
      <c r="L130" s="34">
        <f t="shared" si="71"/>
        <v>202</v>
      </c>
      <c r="M130" s="34">
        <f t="shared" si="71"/>
        <v>27</v>
      </c>
      <c r="N130" s="34">
        <f t="shared" si="71"/>
        <v>111</v>
      </c>
      <c r="O130" s="34">
        <f t="shared" si="71"/>
        <v>63</v>
      </c>
      <c r="P130" s="34">
        <f t="shared" si="71"/>
        <v>1</v>
      </c>
      <c r="Q130" s="34">
        <f t="shared" si="71"/>
        <v>7</v>
      </c>
      <c r="R130" s="34">
        <f t="shared" si="71"/>
        <v>4</v>
      </c>
      <c r="S130" s="34">
        <f t="shared" si="71"/>
        <v>3</v>
      </c>
      <c r="T130" s="22">
        <f t="shared" si="35"/>
        <v>96.65071770334929</v>
      </c>
      <c r="U130" s="22">
        <f t="shared" si="36"/>
        <v>66.02870813397129</v>
      </c>
      <c r="V130" s="34">
        <f>V131+V132</f>
        <v>0</v>
      </c>
      <c r="W130" s="34">
        <f>W131+W132</f>
        <v>0</v>
      </c>
      <c r="X130" s="34">
        <f>X131+X132</f>
        <v>0</v>
      </c>
      <c r="Y130" s="34">
        <f>Y131+Y132</f>
        <v>0</v>
      </c>
    </row>
    <row r="131" spans="1:25" ht="18" customHeight="1">
      <c r="A131" s="70"/>
      <c r="B131" s="70"/>
      <c r="C131" s="70"/>
      <c r="D131" s="73"/>
      <c r="E131" s="4" t="s">
        <v>33</v>
      </c>
      <c r="F131" s="34">
        <f>F122+F125+F128</f>
        <v>171</v>
      </c>
      <c r="G131" s="34">
        <f aca="true" t="shared" si="72" ref="G131:S131">G122+G125+G128</f>
        <v>1</v>
      </c>
      <c r="H131" s="34">
        <f t="shared" si="72"/>
        <v>170</v>
      </c>
      <c r="I131" s="34">
        <f t="shared" si="72"/>
        <v>170</v>
      </c>
      <c r="J131" s="34">
        <f t="shared" si="72"/>
        <v>0</v>
      </c>
      <c r="K131" s="34">
        <f t="shared" si="72"/>
        <v>0</v>
      </c>
      <c r="L131" s="34">
        <f t="shared" si="72"/>
        <v>167</v>
      </c>
      <c r="M131" s="34">
        <f t="shared" si="72"/>
        <v>26</v>
      </c>
      <c r="N131" s="34">
        <f t="shared" si="72"/>
        <v>103</v>
      </c>
      <c r="O131" s="34">
        <f t="shared" si="72"/>
        <v>38</v>
      </c>
      <c r="P131" s="34">
        <f t="shared" si="72"/>
        <v>0</v>
      </c>
      <c r="Q131" s="34">
        <f t="shared" si="72"/>
        <v>3</v>
      </c>
      <c r="R131" s="34">
        <f t="shared" si="72"/>
        <v>1</v>
      </c>
      <c r="S131" s="34">
        <f t="shared" si="72"/>
        <v>2</v>
      </c>
      <c r="T131" s="22">
        <f t="shared" si="35"/>
        <v>98.23529411764706</v>
      </c>
      <c r="U131" s="22">
        <f t="shared" si="36"/>
        <v>75.88235294117646</v>
      </c>
      <c r="V131" s="34">
        <f aca="true" t="shared" si="73" ref="V131:Y132">V122+V125+V128</f>
        <v>0</v>
      </c>
      <c r="W131" s="34">
        <f t="shared" si="73"/>
        <v>0</v>
      </c>
      <c r="X131" s="34">
        <f t="shared" si="73"/>
        <v>0</v>
      </c>
      <c r="Y131" s="34">
        <f t="shared" si="73"/>
        <v>0</v>
      </c>
    </row>
    <row r="132" spans="1:25" ht="18" customHeight="1">
      <c r="A132" s="71"/>
      <c r="B132" s="71"/>
      <c r="C132" s="110"/>
      <c r="D132" s="74"/>
      <c r="E132" s="4" t="s">
        <v>34</v>
      </c>
      <c r="F132" s="34">
        <f>F123+F126+F129</f>
        <v>40</v>
      </c>
      <c r="G132" s="34">
        <f aca="true" t="shared" si="74" ref="G132:S132">G123+G126+G129</f>
        <v>1</v>
      </c>
      <c r="H132" s="34">
        <f t="shared" si="74"/>
        <v>39</v>
      </c>
      <c r="I132" s="34">
        <f t="shared" si="74"/>
        <v>39</v>
      </c>
      <c r="J132" s="34">
        <f t="shared" si="74"/>
        <v>0</v>
      </c>
      <c r="K132" s="34">
        <f t="shared" si="74"/>
        <v>0</v>
      </c>
      <c r="L132" s="34">
        <f t="shared" si="74"/>
        <v>35</v>
      </c>
      <c r="M132" s="34">
        <f t="shared" si="74"/>
        <v>1</v>
      </c>
      <c r="N132" s="34">
        <f t="shared" si="74"/>
        <v>8</v>
      </c>
      <c r="O132" s="34">
        <f t="shared" si="74"/>
        <v>25</v>
      </c>
      <c r="P132" s="34">
        <f t="shared" si="74"/>
        <v>1</v>
      </c>
      <c r="Q132" s="34">
        <f t="shared" si="74"/>
        <v>4</v>
      </c>
      <c r="R132" s="34">
        <f t="shared" si="74"/>
        <v>3</v>
      </c>
      <c r="S132" s="34">
        <f t="shared" si="74"/>
        <v>1</v>
      </c>
      <c r="T132" s="22">
        <f t="shared" si="35"/>
        <v>89.74358974358975</v>
      </c>
      <c r="U132" s="22">
        <f t="shared" si="36"/>
        <v>23.076923076923077</v>
      </c>
      <c r="V132" s="34">
        <f t="shared" si="73"/>
        <v>0</v>
      </c>
      <c r="W132" s="34">
        <f t="shared" si="73"/>
        <v>0</v>
      </c>
      <c r="X132" s="34">
        <f t="shared" si="73"/>
        <v>0</v>
      </c>
      <c r="Y132" s="34">
        <f t="shared" si="73"/>
        <v>0</v>
      </c>
    </row>
    <row r="133" spans="1:25" ht="36" customHeight="1">
      <c r="A133" s="111" t="s">
        <v>40</v>
      </c>
      <c r="B133" s="78" t="s">
        <v>61</v>
      </c>
      <c r="C133" s="83">
        <v>1</v>
      </c>
      <c r="D133" s="72" t="s">
        <v>32</v>
      </c>
      <c r="E133" s="4" t="s">
        <v>22</v>
      </c>
      <c r="F133" s="34">
        <f>F134+F135</f>
        <v>7</v>
      </c>
      <c r="G133" s="34">
        <f aca="true" t="shared" si="75" ref="G133:S133">G134+G135</f>
        <v>0</v>
      </c>
      <c r="H133" s="34">
        <f t="shared" si="75"/>
        <v>7</v>
      </c>
      <c r="I133" s="34">
        <f t="shared" si="75"/>
        <v>7</v>
      </c>
      <c r="J133" s="34">
        <f t="shared" si="75"/>
        <v>0</v>
      </c>
      <c r="K133" s="34">
        <f t="shared" si="75"/>
        <v>0</v>
      </c>
      <c r="L133" s="34">
        <f t="shared" si="75"/>
        <v>7</v>
      </c>
      <c r="M133" s="34">
        <f t="shared" si="75"/>
        <v>0</v>
      </c>
      <c r="N133" s="34">
        <f t="shared" si="75"/>
        <v>4</v>
      </c>
      <c r="O133" s="34">
        <f t="shared" si="75"/>
        <v>3</v>
      </c>
      <c r="P133" s="34">
        <f t="shared" si="75"/>
        <v>0</v>
      </c>
      <c r="Q133" s="34">
        <f t="shared" si="75"/>
        <v>0</v>
      </c>
      <c r="R133" s="34">
        <f t="shared" si="75"/>
        <v>0</v>
      </c>
      <c r="S133" s="34">
        <f t="shared" si="75"/>
        <v>0</v>
      </c>
      <c r="T133" s="22">
        <f t="shared" si="35"/>
        <v>100</v>
      </c>
      <c r="U133" s="22">
        <f t="shared" si="36"/>
        <v>57.14285714285714</v>
      </c>
      <c r="V133" s="34">
        <f>V134+V135</f>
        <v>0</v>
      </c>
      <c r="W133" s="34">
        <f>W134+W135</f>
        <v>0</v>
      </c>
      <c r="X133" s="34">
        <f>X134+X135</f>
        <v>0</v>
      </c>
      <c r="Y133" s="34">
        <f>Y134+Y135</f>
        <v>0</v>
      </c>
    </row>
    <row r="134" spans="1:25" ht="36" customHeight="1">
      <c r="A134" s="112"/>
      <c r="B134" s="70"/>
      <c r="C134" s="76"/>
      <c r="D134" s="73"/>
      <c r="E134" s="4" t="s">
        <v>33</v>
      </c>
      <c r="F134" s="34">
        <v>5</v>
      </c>
      <c r="G134" s="34">
        <v>0</v>
      </c>
      <c r="H134" s="34">
        <v>5</v>
      </c>
      <c r="I134" s="34">
        <v>5</v>
      </c>
      <c r="J134" s="34">
        <v>0</v>
      </c>
      <c r="K134" s="34">
        <v>0</v>
      </c>
      <c r="L134" s="34">
        <v>5</v>
      </c>
      <c r="M134" s="34">
        <v>0</v>
      </c>
      <c r="N134" s="34">
        <v>4</v>
      </c>
      <c r="O134" s="34">
        <v>1</v>
      </c>
      <c r="P134" s="34">
        <v>0</v>
      </c>
      <c r="Q134" s="34">
        <v>0</v>
      </c>
      <c r="R134" s="34">
        <v>0</v>
      </c>
      <c r="S134" s="34">
        <v>0</v>
      </c>
      <c r="T134" s="22">
        <f>L134/I134*100</f>
        <v>100</v>
      </c>
      <c r="U134" s="22">
        <f>(M134+N134)/I134*100</f>
        <v>80</v>
      </c>
      <c r="V134" s="34">
        <v>0</v>
      </c>
      <c r="W134" s="34">
        <v>0</v>
      </c>
      <c r="X134" s="34">
        <v>0</v>
      </c>
      <c r="Y134" s="34">
        <v>0</v>
      </c>
    </row>
    <row r="135" spans="1:25" ht="36" customHeight="1">
      <c r="A135" s="112"/>
      <c r="B135" s="70"/>
      <c r="C135" s="76"/>
      <c r="D135" s="74"/>
      <c r="E135" s="4" t="s">
        <v>34</v>
      </c>
      <c r="F135" s="34">
        <v>2</v>
      </c>
      <c r="G135" s="34">
        <v>0</v>
      </c>
      <c r="H135" s="34">
        <v>2</v>
      </c>
      <c r="I135" s="34">
        <v>2</v>
      </c>
      <c r="J135" s="34">
        <v>0</v>
      </c>
      <c r="K135" s="34">
        <v>0</v>
      </c>
      <c r="L135" s="34">
        <v>2</v>
      </c>
      <c r="M135" s="34">
        <v>0</v>
      </c>
      <c r="N135" s="34">
        <v>0</v>
      </c>
      <c r="O135" s="34">
        <v>2</v>
      </c>
      <c r="P135" s="34">
        <v>0</v>
      </c>
      <c r="Q135" s="34">
        <v>0</v>
      </c>
      <c r="R135" s="34">
        <v>0</v>
      </c>
      <c r="S135" s="34">
        <v>0</v>
      </c>
      <c r="T135" s="22">
        <f>L135/I135*100</f>
        <v>100</v>
      </c>
      <c r="U135" s="22">
        <f>(M135+N135)/I135*100</f>
        <v>0</v>
      </c>
      <c r="V135" s="34">
        <v>0</v>
      </c>
      <c r="W135" s="34">
        <v>0</v>
      </c>
      <c r="X135" s="34">
        <v>0</v>
      </c>
      <c r="Y135" s="34">
        <v>0</v>
      </c>
    </row>
    <row r="136" spans="1:25" ht="36" customHeight="1">
      <c r="A136" s="112"/>
      <c r="B136" s="70"/>
      <c r="C136" s="76"/>
      <c r="D136" s="72" t="s">
        <v>35</v>
      </c>
      <c r="E136" s="4" t="s">
        <v>22</v>
      </c>
      <c r="F136" s="34">
        <f>F137+F138</f>
        <v>8</v>
      </c>
      <c r="G136" s="34">
        <f aca="true" t="shared" si="76" ref="G136:S136">G137+G138</f>
        <v>0</v>
      </c>
      <c r="H136" s="34">
        <f t="shared" si="76"/>
        <v>8</v>
      </c>
      <c r="I136" s="34">
        <f t="shared" si="76"/>
        <v>8</v>
      </c>
      <c r="J136" s="34">
        <f t="shared" si="76"/>
        <v>0</v>
      </c>
      <c r="K136" s="34">
        <f t="shared" si="76"/>
        <v>0</v>
      </c>
      <c r="L136" s="34">
        <f t="shared" si="76"/>
        <v>8</v>
      </c>
      <c r="M136" s="34">
        <f t="shared" si="76"/>
        <v>1</v>
      </c>
      <c r="N136" s="34">
        <f t="shared" si="76"/>
        <v>6</v>
      </c>
      <c r="O136" s="34">
        <f t="shared" si="76"/>
        <v>1</v>
      </c>
      <c r="P136" s="34">
        <f t="shared" si="76"/>
        <v>0</v>
      </c>
      <c r="Q136" s="34">
        <f t="shared" si="76"/>
        <v>0</v>
      </c>
      <c r="R136" s="34">
        <f t="shared" si="76"/>
        <v>0</v>
      </c>
      <c r="S136" s="34">
        <f t="shared" si="76"/>
        <v>0</v>
      </c>
      <c r="T136" s="22">
        <f>L136/I136*100</f>
        <v>100</v>
      </c>
      <c r="U136" s="22">
        <f>(M136+N136)/I136*100</f>
        <v>87.5</v>
      </c>
      <c r="V136" s="34">
        <f>V137+V138</f>
        <v>0</v>
      </c>
      <c r="W136" s="34">
        <f>W137+W138</f>
        <v>0</v>
      </c>
      <c r="X136" s="34">
        <f>X137+X138</f>
        <v>0</v>
      </c>
      <c r="Y136" s="34">
        <f>Y137+Y138</f>
        <v>0</v>
      </c>
    </row>
    <row r="137" spans="1:25" ht="36" customHeight="1">
      <c r="A137" s="112"/>
      <c r="B137" s="70"/>
      <c r="C137" s="76"/>
      <c r="D137" s="73"/>
      <c r="E137" s="4" t="s">
        <v>33</v>
      </c>
      <c r="F137" s="34">
        <v>8</v>
      </c>
      <c r="G137" s="34">
        <v>0</v>
      </c>
      <c r="H137" s="34">
        <v>8</v>
      </c>
      <c r="I137" s="34">
        <v>8</v>
      </c>
      <c r="J137" s="34">
        <v>0</v>
      </c>
      <c r="K137" s="34">
        <v>0</v>
      </c>
      <c r="L137" s="34">
        <v>8</v>
      </c>
      <c r="M137" s="34">
        <v>1</v>
      </c>
      <c r="N137" s="34">
        <v>6</v>
      </c>
      <c r="O137" s="34">
        <v>1</v>
      </c>
      <c r="P137" s="34">
        <v>0</v>
      </c>
      <c r="Q137" s="34">
        <v>0</v>
      </c>
      <c r="R137" s="34">
        <v>0</v>
      </c>
      <c r="S137" s="34">
        <v>0</v>
      </c>
      <c r="T137" s="22">
        <f>L137/I137*100</f>
        <v>100</v>
      </c>
      <c r="U137" s="22">
        <f>(M137+N137)/I137*100</f>
        <v>87.5</v>
      </c>
      <c r="V137" s="34">
        <v>0</v>
      </c>
      <c r="W137" s="34">
        <v>0</v>
      </c>
      <c r="X137" s="34">
        <v>0</v>
      </c>
      <c r="Y137" s="34">
        <v>0</v>
      </c>
    </row>
    <row r="138" spans="1:25" ht="36" customHeight="1">
      <c r="A138" s="112"/>
      <c r="B138" s="70"/>
      <c r="C138" s="77"/>
      <c r="D138" s="74"/>
      <c r="E138" s="4" t="s">
        <v>34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22">
        <v>0</v>
      </c>
      <c r="U138" s="22">
        <v>0</v>
      </c>
      <c r="V138" s="34">
        <v>0</v>
      </c>
      <c r="W138" s="34">
        <v>0</v>
      </c>
      <c r="X138" s="34">
        <v>0</v>
      </c>
      <c r="Y138" s="34">
        <v>0</v>
      </c>
    </row>
    <row r="139" spans="1:25" ht="36" customHeight="1">
      <c r="A139" s="112"/>
      <c r="B139" s="70"/>
      <c r="C139" s="75">
        <v>2</v>
      </c>
      <c r="D139" s="72" t="s">
        <v>32</v>
      </c>
      <c r="E139" s="4" t="s">
        <v>22</v>
      </c>
      <c r="F139" s="34">
        <f>F140+F141</f>
        <v>10</v>
      </c>
      <c r="G139" s="34">
        <f aca="true" t="shared" si="77" ref="G139:S139">G140+G141</f>
        <v>1</v>
      </c>
      <c r="H139" s="34">
        <f t="shared" si="77"/>
        <v>9</v>
      </c>
      <c r="I139" s="34">
        <f t="shared" si="77"/>
        <v>9</v>
      </c>
      <c r="J139" s="34">
        <f t="shared" si="77"/>
        <v>0</v>
      </c>
      <c r="K139" s="34">
        <f t="shared" si="77"/>
        <v>0</v>
      </c>
      <c r="L139" s="34">
        <f t="shared" si="77"/>
        <v>8</v>
      </c>
      <c r="M139" s="34">
        <f t="shared" si="77"/>
        <v>0</v>
      </c>
      <c r="N139" s="34">
        <f t="shared" si="77"/>
        <v>5</v>
      </c>
      <c r="O139" s="34">
        <f t="shared" si="77"/>
        <v>3</v>
      </c>
      <c r="P139" s="34">
        <f t="shared" si="77"/>
        <v>0</v>
      </c>
      <c r="Q139" s="34">
        <f t="shared" si="77"/>
        <v>1</v>
      </c>
      <c r="R139" s="34">
        <f t="shared" si="77"/>
        <v>1</v>
      </c>
      <c r="S139" s="34">
        <f t="shared" si="77"/>
        <v>0</v>
      </c>
      <c r="T139" s="22">
        <f aca="true" t="shared" si="78" ref="T139:T153">L139/I139*100</f>
        <v>88.88888888888889</v>
      </c>
      <c r="U139" s="22">
        <f aca="true" t="shared" si="79" ref="U139:U153">(M139+N139)/I139*100</f>
        <v>55.55555555555556</v>
      </c>
      <c r="V139" s="34">
        <f>V140+V141</f>
        <v>0</v>
      </c>
      <c r="W139" s="34">
        <f>W140+W141</f>
        <v>0</v>
      </c>
      <c r="X139" s="34">
        <f>X140+X141</f>
        <v>0</v>
      </c>
      <c r="Y139" s="34">
        <f>Y140+Y141</f>
        <v>0</v>
      </c>
    </row>
    <row r="140" spans="1:25" ht="36" customHeight="1">
      <c r="A140" s="112"/>
      <c r="B140" s="70"/>
      <c r="C140" s="76"/>
      <c r="D140" s="73"/>
      <c r="E140" s="4" t="s">
        <v>33</v>
      </c>
      <c r="F140" s="34">
        <v>6</v>
      </c>
      <c r="G140" s="34">
        <v>1</v>
      </c>
      <c r="H140" s="34">
        <v>5</v>
      </c>
      <c r="I140" s="34">
        <v>5</v>
      </c>
      <c r="J140" s="34">
        <v>0</v>
      </c>
      <c r="K140" s="34">
        <v>0</v>
      </c>
      <c r="L140" s="34">
        <v>4</v>
      </c>
      <c r="M140" s="34">
        <v>0</v>
      </c>
      <c r="N140" s="34">
        <v>3</v>
      </c>
      <c r="O140" s="34">
        <v>1</v>
      </c>
      <c r="P140" s="34">
        <v>0</v>
      </c>
      <c r="Q140" s="34">
        <v>1</v>
      </c>
      <c r="R140" s="34">
        <v>1</v>
      </c>
      <c r="S140" s="34">
        <v>0</v>
      </c>
      <c r="T140" s="22">
        <f t="shared" si="78"/>
        <v>80</v>
      </c>
      <c r="U140" s="22">
        <f t="shared" si="79"/>
        <v>60</v>
      </c>
      <c r="V140" s="34">
        <v>0</v>
      </c>
      <c r="W140" s="34">
        <v>0</v>
      </c>
      <c r="X140" s="34">
        <v>0</v>
      </c>
      <c r="Y140" s="34">
        <v>0</v>
      </c>
    </row>
    <row r="141" spans="1:25" ht="36" customHeight="1">
      <c r="A141" s="112"/>
      <c r="B141" s="70"/>
      <c r="C141" s="76"/>
      <c r="D141" s="74"/>
      <c r="E141" s="4" t="s">
        <v>34</v>
      </c>
      <c r="F141" s="34">
        <v>4</v>
      </c>
      <c r="G141" s="34">
        <v>0</v>
      </c>
      <c r="H141" s="34">
        <v>4</v>
      </c>
      <c r="I141" s="34">
        <v>4</v>
      </c>
      <c r="J141" s="34">
        <v>0</v>
      </c>
      <c r="K141" s="34">
        <v>0</v>
      </c>
      <c r="L141" s="34">
        <v>4</v>
      </c>
      <c r="M141" s="34">
        <v>0</v>
      </c>
      <c r="N141" s="34">
        <v>2</v>
      </c>
      <c r="O141" s="34">
        <v>2</v>
      </c>
      <c r="P141" s="34">
        <v>0</v>
      </c>
      <c r="Q141" s="34">
        <v>0</v>
      </c>
      <c r="R141" s="34">
        <v>0</v>
      </c>
      <c r="S141" s="34">
        <v>0</v>
      </c>
      <c r="T141" s="22">
        <f t="shared" si="78"/>
        <v>100</v>
      </c>
      <c r="U141" s="22">
        <f t="shared" si="79"/>
        <v>50</v>
      </c>
      <c r="V141" s="34">
        <v>0</v>
      </c>
      <c r="W141" s="34">
        <v>0</v>
      </c>
      <c r="X141" s="34">
        <v>0</v>
      </c>
      <c r="Y141" s="34">
        <v>0</v>
      </c>
    </row>
    <row r="142" spans="1:25" ht="36" customHeight="1">
      <c r="A142" s="112"/>
      <c r="B142" s="70"/>
      <c r="C142" s="76"/>
      <c r="D142" s="72" t="s">
        <v>35</v>
      </c>
      <c r="E142" s="4" t="s">
        <v>22</v>
      </c>
      <c r="F142" s="34">
        <f>F143+F144</f>
        <v>7</v>
      </c>
      <c r="G142" s="34">
        <f aca="true" t="shared" si="80" ref="G142:S142">G143+G144</f>
        <v>0</v>
      </c>
      <c r="H142" s="34">
        <f t="shared" si="80"/>
        <v>7</v>
      </c>
      <c r="I142" s="34">
        <f t="shared" si="80"/>
        <v>7</v>
      </c>
      <c r="J142" s="34">
        <f t="shared" si="80"/>
        <v>0</v>
      </c>
      <c r="K142" s="34">
        <f t="shared" si="80"/>
        <v>0</v>
      </c>
      <c r="L142" s="34">
        <f t="shared" si="80"/>
        <v>6</v>
      </c>
      <c r="M142" s="34">
        <f t="shared" si="80"/>
        <v>0</v>
      </c>
      <c r="N142" s="34">
        <f t="shared" si="80"/>
        <v>4</v>
      </c>
      <c r="O142" s="34">
        <f t="shared" si="80"/>
        <v>2</v>
      </c>
      <c r="P142" s="34">
        <f t="shared" si="80"/>
        <v>0</v>
      </c>
      <c r="Q142" s="34">
        <f t="shared" si="80"/>
        <v>1</v>
      </c>
      <c r="R142" s="34">
        <f t="shared" si="80"/>
        <v>0</v>
      </c>
      <c r="S142" s="34">
        <f t="shared" si="80"/>
        <v>1</v>
      </c>
      <c r="T142" s="22">
        <f t="shared" si="78"/>
        <v>85.71428571428571</v>
      </c>
      <c r="U142" s="22">
        <f t="shared" si="79"/>
        <v>57.14285714285714</v>
      </c>
      <c r="V142" s="34">
        <f>V143+V144</f>
        <v>0</v>
      </c>
      <c r="W142" s="34">
        <f>W143+W144</f>
        <v>0</v>
      </c>
      <c r="X142" s="34">
        <f>X143+X144</f>
        <v>0</v>
      </c>
      <c r="Y142" s="34">
        <f>Y143+Y144</f>
        <v>0</v>
      </c>
    </row>
    <row r="143" spans="1:25" ht="36" customHeight="1">
      <c r="A143" s="112"/>
      <c r="B143" s="70"/>
      <c r="C143" s="76"/>
      <c r="D143" s="73"/>
      <c r="E143" s="4" t="s">
        <v>33</v>
      </c>
      <c r="F143" s="34">
        <v>4</v>
      </c>
      <c r="G143" s="34">
        <v>0</v>
      </c>
      <c r="H143" s="34">
        <v>4</v>
      </c>
      <c r="I143" s="34">
        <v>4</v>
      </c>
      <c r="J143" s="34">
        <v>0</v>
      </c>
      <c r="K143" s="34">
        <v>0</v>
      </c>
      <c r="L143" s="34">
        <v>4</v>
      </c>
      <c r="M143" s="34">
        <v>0</v>
      </c>
      <c r="N143" s="34">
        <v>4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22">
        <f t="shared" si="78"/>
        <v>100</v>
      </c>
      <c r="U143" s="22">
        <f t="shared" si="79"/>
        <v>100</v>
      </c>
      <c r="V143" s="34">
        <v>0</v>
      </c>
      <c r="W143" s="34">
        <v>0</v>
      </c>
      <c r="X143" s="34">
        <v>0</v>
      </c>
      <c r="Y143" s="34">
        <v>0</v>
      </c>
    </row>
    <row r="144" spans="1:25" ht="36" customHeight="1">
      <c r="A144" s="112"/>
      <c r="B144" s="70"/>
      <c r="C144" s="77"/>
      <c r="D144" s="74"/>
      <c r="E144" s="4" t="s">
        <v>34</v>
      </c>
      <c r="F144" s="34">
        <v>3</v>
      </c>
      <c r="G144" s="34">
        <v>0</v>
      </c>
      <c r="H144" s="34">
        <v>3</v>
      </c>
      <c r="I144" s="34">
        <v>3</v>
      </c>
      <c r="J144" s="34">
        <v>0</v>
      </c>
      <c r="K144" s="34">
        <v>0</v>
      </c>
      <c r="L144" s="34">
        <v>2</v>
      </c>
      <c r="M144" s="34">
        <v>0</v>
      </c>
      <c r="N144" s="34">
        <v>0</v>
      </c>
      <c r="O144" s="34">
        <v>2</v>
      </c>
      <c r="P144" s="34">
        <v>0</v>
      </c>
      <c r="Q144" s="34">
        <v>1</v>
      </c>
      <c r="R144" s="34">
        <v>0</v>
      </c>
      <c r="S144" s="34">
        <v>1</v>
      </c>
      <c r="T144" s="22">
        <f t="shared" si="78"/>
        <v>66.66666666666666</v>
      </c>
      <c r="U144" s="22">
        <f t="shared" si="79"/>
        <v>0</v>
      </c>
      <c r="V144" s="34">
        <v>0</v>
      </c>
      <c r="W144" s="34">
        <v>0</v>
      </c>
      <c r="X144" s="34">
        <v>0</v>
      </c>
      <c r="Y144" s="34">
        <v>0</v>
      </c>
    </row>
    <row r="145" spans="1:25" ht="36" customHeight="1">
      <c r="A145" s="112"/>
      <c r="B145" s="70"/>
      <c r="C145" s="75">
        <v>3</v>
      </c>
      <c r="D145" s="72" t="s">
        <v>32</v>
      </c>
      <c r="E145" s="4" t="s">
        <v>22</v>
      </c>
      <c r="F145" s="34">
        <f>F146+F147</f>
        <v>19</v>
      </c>
      <c r="G145" s="34">
        <f aca="true" t="shared" si="81" ref="G145:S145">G146+G147</f>
        <v>0</v>
      </c>
      <c r="H145" s="34">
        <f t="shared" si="81"/>
        <v>19</v>
      </c>
      <c r="I145" s="34">
        <f t="shared" si="81"/>
        <v>19</v>
      </c>
      <c r="J145" s="34">
        <f t="shared" si="81"/>
        <v>0</v>
      </c>
      <c r="K145" s="34">
        <f t="shared" si="81"/>
        <v>0</v>
      </c>
      <c r="L145" s="34">
        <f t="shared" si="81"/>
        <v>19</v>
      </c>
      <c r="M145" s="34">
        <f t="shared" si="81"/>
        <v>2</v>
      </c>
      <c r="N145" s="34">
        <f t="shared" si="81"/>
        <v>12</v>
      </c>
      <c r="O145" s="34">
        <f t="shared" si="81"/>
        <v>5</v>
      </c>
      <c r="P145" s="34">
        <f t="shared" si="81"/>
        <v>0</v>
      </c>
      <c r="Q145" s="34">
        <f t="shared" si="81"/>
        <v>0</v>
      </c>
      <c r="R145" s="34">
        <f t="shared" si="81"/>
        <v>0</v>
      </c>
      <c r="S145" s="34">
        <f t="shared" si="81"/>
        <v>0</v>
      </c>
      <c r="T145" s="22">
        <f t="shared" si="78"/>
        <v>100</v>
      </c>
      <c r="U145" s="22">
        <f t="shared" si="79"/>
        <v>73.68421052631578</v>
      </c>
      <c r="V145" s="34">
        <f>V146+V147</f>
        <v>0</v>
      </c>
      <c r="W145" s="34">
        <f>W146+W147</f>
        <v>0</v>
      </c>
      <c r="X145" s="34">
        <f>X146+X147</f>
        <v>0</v>
      </c>
      <c r="Y145" s="34">
        <f>Y146+Y147</f>
        <v>0</v>
      </c>
    </row>
    <row r="146" spans="1:25" ht="36" customHeight="1">
      <c r="A146" s="112"/>
      <c r="B146" s="70"/>
      <c r="C146" s="76"/>
      <c r="D146" s="73"/>
      <c r="E146" s="4" t="s">
        <v>33</v>
      </c>
      <c r="F146" s="34">
        <v>13</v>
      </c>
      <c r="G146" s="34">
        <v>0</v>
      </c>
      <c r="H146" s="34">
        <v>13</v>
      </c>
      <c r="I146" s="34">
        <v>13</v>
      </c>
      <c r="J146" s="34">
        <v>0</v>
      </c>
      <c r="K146" s="34">
        <v>0</v>
      </c>
      <c r="L146" s="34">
        <v>13</v>
      </c>
      <c r="M146" s="34">
        <v>2</v>
      </c>
      <c r="N146" s="34">
        <v>11</v>
      </c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22">
        <f t="shared" si="78"/>
        <v>100</v>
      </c>
      <c r="U146" s="22">
        <f t="shared" si="79"/>
        <v>100</v>
      </c>
      <c r="V146" s="34">
        <v>0</v>
      </c>
      <c r="W146" s="34">
        <v>0</v>
      </c>
      <c r="X146" s="34">
        <v>0</v>
      </c>
      <c r="Y146" s="34">
        <v>0</v>
      </c>
    </row>
    <row r="147" spans="1:25" ht="36" customHeight="1">
      <c r="A147" s="112"/>
      <c r="B147" s="70"/>
      <c r="C147" s="77"/>
      <c r="D147" s="74"/>
      <c r="E147" s="4" t="s">
        <v>34</v>
      </c>
      <c r="F147" s="34">
        <v>6</v>
      </c>
      <c r="G147" s="34">
        <v>0</v>
      </c>
      <c r="H147" s="34">
        <v>6</v>
      </c>
      <c r="I147" s="34">
        <v>6</v>
      </c>
      <c r="J147" s="34">
        <v>0</v>
      </c>
      <c r="K147" s="34">
        <v>0</v>
      </c>
      <c r="L147" s="34">
        <v>6</v>
      </c>
      <c r="M147" s="34">
        <v>0</v>
      </c>
      <c r="N147" s="34">
        <v>1</v>
      </c>
      <c r="O147" s="34">
        <v>5</v>
      </c>
      <c r="P147" s="34">
        <v>0</v>
      </c>
      <c r="Q147" s="34">
        <v>0</v>
      </c>
      <c r="R147" s="34">
        <v>0</v>
      </c>
      <c r="S147" s="34">
        <v>0</v>
      </c>
      <c r="T147" s="22">
        <f t="shared" si="78"/>
        <v>100</v>
      </c>
      <c r="U147" s="22">
        <f t="shared" si="79"/>
        <v>16.666666666666664</v>
      </c>
      <c r="V147" s="34">
        <v>0</v>
      </c>
      <c r="W147" s="34">
        <v>0</v>
      </c>
      <c r="X147" s="34">
        <v>0</v>
      </c>
      <c r="Y147" s="34">
        <v>0</v>
      </c>
    </row>
    <row r="148" spans="1:25" ht="36" customHeight="1">
      <c r="A148" s="112"/>
      <c r="B148" s="70"/>
      <c r="C148" s="75">
        <v>4</v>
      </c>
      <c r="D148" s="72" t="s">
        <v>32</v>
      </c>
      <c r="E148" s="4" t="s">
        <v>22</v>
      </c>
      <c r="F148" s="34">
        <f>F149+F150</f>
        <v>22</v>
      </c>
      <c r="G148" s="34">
        <f aca="true" t="shared" si="82" ref="G148:S148">G149+G150</f>
        <v>0</v>
      </c>
      <c r="H148" s="34">
        <f t="shared" si="82"/>
        <v>22</v>
      </c>
      <c r="I148" s="34">
        <f t="shared" si="82"/>
        <v>22</v>
      </c>
      <c r="J148" s="34">
        <f t="shared" si="82"/>
        <v>0</v>
      </c>
      <c r="K148" s="34">
        <f t="shared" si="82"/>
        <v>0</v>
      </c>
      <c r="L148" s="34">
        <f t="shared" si="82"/>
        <v>22</v>
      </c>
      <c r="M148" s="34">
        <f t="shared" si="82"/>
        <v>2</v>
      </c>
      <c r="N148" s="34">
        <f t="shared" si="82"/>
        <v>20</v>
      </c>
      <c r="O148" s="34">
        <f t="shared" si="82"/>
        <v>0</v>
      </c>
      <c r="P148" s="34">
        <f t="shared" si="82"/>
        <v>0</v>
      </c>
      <c r="Q148" s="34">
        <f t="shared" si="82"/>
        <v>0</v>
      </c>
      <c r="R148" s="34">
        <f t="shared" si="82"/>
        <v>0</v>
      </c>
      <c r="S148" s="34">
        <f t="shared" si="82"/>
        <v>0</v>
      </c>
      <c r="T148" s="22">
        <f t="shared" si="78"/>
        <v>100</v>
      </c>
      <c r="U148" s="22">
        <f t="shared" si="79"/>
        <v>100</v>
      </c>
      <c r="V148" s="34">
        <f>V149+V150</f>
        <v>0</v>
      </c>
      <c r="W148" s="34">
        <f>W149+W150</f>
        <v>0</v>
      </c>
      <c r="X148" s="34">
        <f>X149+X150</f>
        <v>0</v>
      </c>
      <c r="Y148" s="34">
        <f>Y149+Y150</f>
        <v>0</v>
      </c>
    </row>
    <row r="149" spans="1:25" ht="36" customHeight="1">
      <c r="A149" s="112"/>
      <c r="B149" s="70"/>
      <c r="C149" s="76"/>
      <c r="D149" s="73"/>
      <c r="E149" s="4" t="s">
        <v>33</v>
      </c>
      <c r="F149" s="34">
        <v>16</v>
      </c>
      <c r="G149" s="34">
        <v>0</v>
      </c>
      <c r="H149" s="34">
        <v>16</v>
      </c>
      <c r="I149" s="34">
        <v>16</v>
      </c>
      <c r="J149" s="34">
        <v>0</v>
      </c>
      <c r="K149" s="34">
        <v>0</v>
      </c>
      <c r="L149" s="34">
        <v>16</v>
      </c>
      <c r="M149" s="34">
        <v>1</v>
      </c>
      <c r="N149" s="34">
        <v>15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22">
        <f t="shared" si="78"/>
        <v>100</v>
      </c>
      <c r="U149" s="22">
        <f t="shared" si="79"/>
        <v>100</v>
      </c>
      <c r="V149" s="34">
        <v>0</v>
      </c>
      <c r="W149" s="34">
        <v>0</v>
      </c>
      <c r="X149" s="34">
        <v>0</v>
      </c>
      <c r="Y149" s="34">
        <v>0</v>
      </c>
    </row>
    <row r="150" spans="1:25" ht="36" customHeight="1">
      <c r="A150" s="112"/>
      <c r="B150" s="110"/>
      <c r="C150" s="77"/>
      <c r="D150" s="74"/>
      <c r="E150" s="4" t="s">
        <v>34</v>
      </c>
      <c r="F150" s="34">
        <v>6</v>
      </c>
      <c r="G150" s="34">
        <v>0</v>
      </c>
      <c r="H150" s="34">
        <v>6</v>
      </c>
      <c r="I150" s="34">
        <v>6</v>
      </c>
      <c r="J150" s="34">
        <v>0</v>
      </c>
      <c r="K150" s="34">
        <v>0</v>
      </c>
      <c r="L150" s="34">
        <v>6</v>
      </c>
      <c r="M150" s="34">
        <v>1</v>
      </c>
      <c r="N150" s="34">
        <v>5</v>
      </c>
      <c r="O150" s="34">
        <v>0</v>
      </c>
      <c r="P150" s="34">
        <v>0</v>
      </c>
      <c r="Q150" s="34">
        <v>0</v>
      </c>
      <c r="R150" s="34">
        <v>0</v>
      </c>
      <c r="S150" s="34">
        <v>0</v>
      </c>
      <c r="T150" s="22">
        <f t="shared" si="78"/>
        <v>100</v>
      </c>
      <c r="U150" s="22">
        <f t="shared" si="79"/>
        <v>100</v>
      </c>
      <c r="V150" s="34">
        <v>0</v>
      </c>
      <c r="W150" s="34">
        <v>0</v>
      </c>
      <c r="X150" s="34">
        <v>0</v>
      </c>
      <c r="Y150" s="34">
        <v>0</v>
      </c>
    </row>
    <row r="151" spans="1:25" ht="36" customHeight="1">
      <c r="A151" s="112"/>
      <c r="B151" s="104" t="s">
        <v>41</v>
      </c>
      <c r="C151" s="107" t="s">
        <v>75</v>
      </c>
      <c r="D151" s="72" t="s">
        <v>32</v>
      </c>
      <c r="E151" s="4" t="s">
        <v>22</v>
      </c>
      <c r="F151" s="34">
        <f>F152+F153</f>
        <v>58</v>
      </c>
      <c r="G151" s="34">
        <f aca="true" t="shared" si="83" ref="G151:S151">G152+G153</f>
        <v>1</v>
      </c>
      <c r="H151" s="34">
        <f t="shared" si="83"/>
        <v>57</v>
      </c>
      <c r="I151" s="34">
        <f t="shared" si="83"/>
        <v>57</v>
      </c>
      <c r="J151" s="34">
        <f t="shared" si="83"/>
        <v>0</v>
      </c>
      <c r="K151" s="34">
        <f t="shared" si="83"/>
        <v>0</v>
      </c>
      <c r="L151" s="34">
        <f t="shared" si="83"/>
        <v>56</v>
      </c>
      <c r="M151" s="34">
        <f t="shared" si="83"/>
        <v>4</v>
      </c>
      <c r="N151" s="34">
        <f t="shared" si="83"/>
        <v>41</v>
      </c>
      <c r="O151" s="34">
        <f t="shared" si="83"/>
        <v>11</v>
      </c>
      <c r="P151" s="34">
        <f t="shared" si="83"/>
        <v>0</v>
      </c>
      <c r="Q151" s="34">
        <f t="shared" si="83"/>
        <v>1</v>
      </c>
      <c r="R151" s="34">
        <f t="shared" si="83"/>
        <v>1</v>
      </c>
      <c r="S151" s="34">
        <f t="shared" si="83"/>
        <v>0</v>
      </c>
      <c r="T151" s="22">
        <f t="shared" si="78"/>
        <v>98.24561403508771</v>
      </c>
      <c r="U151" s="22">
        <f t="shared" si="79"/>
        <v>78.94736842105263</v>
      </c>
      <c r="V151" s="34">
        <f>V152+V153</f>
        <v>0</v>
      </c>
      <c r="W151" s="34">
        <f>W152+W153</f>
        <v>0</v>
      </c>
      <c r="X151" s="34">
        <f>X152+X153</f>
        <v>0</v>
      </c>
      <c r="Y151" s="34">
        <f>Y152+Y153</f>
        <v>0</v>
      </c>
    </row>
    <row r="152" spans="1:25" ht="36" customHeight="1">
      <c r="A152" s="112"/>
      <c r="B152" s="105"/>
      <c r="C152" s="108"/>
      <c r="D152" s="73"/>
      <c r="E152" s="4" t="s">
        <v>33</v>
      </c>
      <c r="F152" s="34">
        <f>F134+F140+F146+F149</f>
        <v>40</v>
      </c>
      <c r="G152" s="34">
        <f aca="true" t="shared" si="84" ref="G152:S152">G134+G140+G146+G149</f>
        <v>1</v>
      </c>
      <c r="H152" s="34">
        <f t="shared" si="84"/>
        <v>39</v>
      </c>
      <c r="I152" s="34">
        <f t="shared" si="84"/>
        <v>39</v>
      </c>
      <c r="J152" s="34">
        <f t="shared" si="84"/>
        <v>0</v>
      </c>
      <c r="K152" s="34">
        <f t="shared" si="84"/>
        <v>0</v>
      </c>
      <c r="L152" s="34">
        <f t="shared" si="84"/>
        <v>38</v>
      </c>
      <c r="M152" s="34">
        <f t="shared" si="84"/>
        <v>3</v>
      </c>
      <c r="N152" s="34">
        <f t="shared" si="84"/>
        <v>33</v>
      </c>
      <c r="O152" s="34">
        <f t="shared" si="84"/>
        <v>2</v>
      </c>
      <c r="P152" s="34">
        <f t="shared" si="84"/>
        <v>0</v>
      </c>
      <c r="Q152" s="34">
        <f t="shared" si="84"/>
        <v>1</v>
      </c>
      <c r="R152" s="34">
        <f t="shared" si="84"/>
        <v>1</v>
      </c>
      <c r="S152" s="34">
        <f t="shared" si="84"/>
        <v>0</v>
      </c>
      <c r="T152" s="22">
        <f t="shared" si="78"/>
        <v>97.43589743589743</v>
      </c>
      <c r="U152" s="22">
        <f t="shared" si="79"/>
        <v>92.3076923076923</v>
      </c>
      <c r="V152" s="34">
        <f aca="true" t="shared" si="85" ref="V152:Y153">V134+V140+V146+V149</f>
        <v>0</v>
      </c>
      <c r="W152" s="34">
        <f t="shared" si="85"/>
        <v>0</v>
      </c>
      <c r="X152" s="34">
        <f t="shared" si="85"/>
        <v>0</v>
      </c>
      <c r="Y152" s="34">
        <f t="shared" si="85"/>
        <v>0</v>
      </c>
    </row>
    <row r="153" spans="1:25" ht="36" customHeight="1">
      <c r="A153" s="112"/>
      <c r="B153" s="105"/>
      <c r="C153" s="108"/>
      <c r="D153" s="74"/>
      <c r="E153" s="4" t="s">
        <v>34</v>
      </c>
      <c r="F153" s="34">
        <f>F135+F141+F147+F150</f>
        <v>18</v>
      </c>
      <c r="G153" s="34">
        <f aca="true" t="shared" si="86" ref="G153:S153">G135+G141+G147+G150</f>
        <v>0</v>
      </c>
      <c r="H153" s="34">
        <f t="shared" si="86"/>
        <v>18</v>
      </c>
      <c r="I153" s="34">
        <f t="shared" si="86"/>
        <v>18</v>
      </c>
      <c r="J153" s="34">
        <f t="shared" si="86"/>
        <v>0</v>
      </c>
      <c r="K153" s="34">
        <f t="shared" si="86"/>
        <v>0</v>
      </c>
      <c r="L153" s="34">
        <f t="shared" si="86"/>
        <v>18</v>
      </c>
      <c r="M153" s="34">
        <f t="shared" si="86"/>
        <v>1</v>
      </c>
      <c r="N153" s="34">
        <f t="shared" si="86"/>
        <v>8</v>
      </c>
      <c r="O153" s="34">
        <f t="shared" si="86"/>
        <v>9</v>
      </c>
      <c r="P153" s="34">
        <f t="shared" si="86"/>
        <v>0</v>
      </c>
      <c r="Q153" s="34">
        <f t="shared" si="86"/>
        <v>0</v>
      </c>
      <c r="R153" s="34">
        <f t="shared" si="86"/>
        <v>0</v>
      </c>
      <c r="S153" s="34">
        <f t="shared" si="86"/>
        <v>0</v>
      </c>
      <c r="T153" s="22">
        <f t="shared" si="78"/>
        <v>100</v>
      </c>
      <c r="U153" s="22">
        <f t="shared" si="79"/>
        <v>50</v>
      </c>
      <c r="V153" s="34">
        <f t="shared" si="85"/>
        <v>0</v>
      </c>
      <c r="W153" s="34">
        <f t="shared" si="85"/>
        <v>0</v>
      </c>
      <c r="X153" s="34">
        <f t="shared" si="85"/>
        <v>0</v>
      </c>
      <c r="Y153" s="34">
        <f t="shared" si="85"/>
        <v>0</v>
      </c>
    </row>
    <row r="154" spans="1:25" ht="36" customHeight="1">
      <c r="A154" s="112"/>
      <c r="B154" s="105"/>
      <c r="C154" s="108"/>
      <c r="D154" s="72" t="s">
        <v>35</v>
      </c>
      <c r="E154" s="4" t="s">
        <v>22</v>
      </c>
      <c r="F154" s="34">
        <f>F155+F156</f>
        <v>15</v>
      </c>
      <c r="G154" s="34">
        <f aca="true" t="shared" si="87" ref="G154:S154">G155+G156</f>
        <v>0</v>
      </c>
      <c r="H154" s="34">
        <f t="shared" si="87"/>
        <v>15</v>
      </c>
      <c r="I154" s="34">
        <f t="shared" si="87"/>
        <v>15</v>
      </c>
      <c r="J154" s="34">
        <f t="shared" si="87"/>
        <v>0</v>
      </c>
      <c r="K154" s="34">
        <f t="shared" si="87"/>
        <v>0</v>
      </c>
      <c r="L154" s="34">
        <f t="shared" si="87"/>
        <v>14</v>
      </c>
      <c r="M154" s="34">
        <f t="shared" si="87"/>
        <v>1</v>
      </c>
      <c r="N154" s="34">
        <f t="shared" si="87"/>
        <v>10</v>
      </c>
      <c r="O154" s="34">
        <f t="shared" si="87"/>
        <v>3</v>
      </c>
      <c r="P154" s="34">
        <f t="shared" si="87"/>
        <v>0</v>
      </c>
      <c r="Q154" s="34">
        <f t="shared" si="87"/>
        <v>1</v>
      </c>
      <c r="R154" s="34">
        <f t="shared" si="87"/>
        <v>0</v>
      </c>
      <c r="S154" s="34">
        <f t="shared" si="87"/>
        <v>1</v>
      </c>
      <c r="T154" s="22">
        <f aca="true" t="shared" si="88" ref="T154:T217">L154/I154*100</f>
        <v>93.33333333333333</v>
      </c>
      <c r="U154" s="22">
        <f aca="true" t="shared" si="89" ref="U154:U217">(M154+N154)/I154*100</f>
        <v>73.33333333333333</v>
      </c>
      <c r="V154" s="34">
        <f>V155+V156</f>
        <v>0</v>
      </c>
      <c r="W154" s="34">
        <f>W155+W156</f>
        <v>0</v>
      </c>
      <c r="X154" s="34">
        <f>X155+X156</f>
        <v>0</v>
      </c>
      <c r="Y154" s="34">
        <f>Y155+Y156</f>
        <v>0</v>
      </c>
    </row>
    <row r="155" spans="1:25" ht="36" customHeight="1">
      <c r="A155" s="112"/>
      <c r="B155" s="105"/>
      <c r="C155" s="108"/>
      <c r="D155" s="73"/>
      <c r="E155" s="4" t="s">
        <v>33</v>
      </c>
      <c r="F155" s="34">
        <f>F137+F143</f>
        <v>12</v>
      </c>
      <c r="G155" s="34">
        <f aca="true" t="shared" si="90" ref="G155:S155">G137+G143</f>
        <v>0</v>
      </c>
      <c r="H155" s="34">
        <f t="shared" si="90"/>
        <v>12</v>
      </c>
      <c r="I155" s="34">
        <f t="shared" si="90"/>
        <v>12</v>
      </c>
      <c r="J155" s="34">
        <f t="shared" si="90"/>
        <v>0</v>
      </c>
      <c r="K155" s="34">
        <f t="shared" si="90"/>
        <v>0</v>
      </c>
      <c r="L155" s="34">
        <f t="shared" si="90"/>
        <v>12</v>
      </c>
      <c r="M155" s="34">
        <f t="shared" si="90"/>
        <v>1</v>
      </c>
      <c r="N155" s="34">
        <f t="shared" si="90"/>
        <v>10</v>
      </c>
      <c r="O155" s="34">
        <f t="shared" si="90"/>
        <v>1</v>
      </c>
      <c r="P155" s="34">
        <f t="shared" si="90"/>
        <v>0</v>
      </c>
      <c r="Q155" s="34">
        <f t="shared" si="90"/>
        <v>0</v>
      </c>
      <c r="R155" s="34">
        <f t="shared" si="90"/>
        <v>0</v>
      </c>
      <c r="S155" s="34">
        <f t="shared" si="90"/>
        <v>0</v>
      </c>
      <c r="T155" s="22">
        <f t="shared" si="88"/>
        <v>100</v>
      </c>
      <c r="U155" s="22">
        <f t="shared" si="89"/>
        <v>91.66666666666666</v>
      </c>
      <c r="V155" s="34">
        <f aca="true" t="shared" si="91" ref="V155:Y156">V137+V143</f>
        <v>0</v>
      </c>
      <c r="W155" s="34">
        <f t="shared" si="91"/>
        <v>0</v>
      </c>
      <c r="X155" s="34">
        <f t="shared" si="91"/>
        <v>0</v>
      </c>
      <c r="Y155" s="34">
        <f t="shared" si="91"/>
        <v>0</v>
      </c>
    </row>
    <row r="156" spans="1:25" ht="36" customHeight="1">
      <c r="A156" s="112"/>
      <c r="B156" s="105"/>
      <c r="C156" s="108"/>
      <c r="D156" s="74"/>
      <c r="E156" s="4" t="s">
        <v>34</v>
      </c>
      <c r="F156" s="34">
        <f>F138+F144</f>
        <v>3</v>
      </c>
      <c r="G156" s="34">
        <f aca="true" t="shared" si="92" ref="G156:S156">G138+G144</f>
        <v>0</v>
      </c>
      <c r="H156" s="34">
        <f t="shared" si="92"/>
        <v>3</v>
      </c>
      <c r="I156" s="34">
        <f t="shared" si="92"/>
        <v>3</v>
      </c>
      <c r="J156" s="34">
        <f t="shared" si="92"/>
        <v>0</v>
      </c>
      <c r="K156" s="34">
        <f t="shared" si="92"/>
        <v>0</v>
      </c>
      <c r="L156" s="34">
        <f t="shared" si="92"/>
        <v>2</v>
      </c>
      <c r="M156" s="34">
        <f t="shared" si="92"/>
        <v>0</v>
      </c>
      <c r="N156" s="34">
        <f t="shared" si="92"/>
        <v>0</v>
      </c>
      <c r="O156" s="34">
        <f t="shared" si="92"/>
        <v>2</v>
      </c>
      <c r="P156" s="34">
        <f t="shared" si="92"/>
        <v>0</v>
      </c>
      <c r="Q156" s="34">
        <f t="shared" si="92"/>
        <v>1</v>
      </c>
      <c r="R156" s="34">
        <f t="shared" si="92"/>
        <v>0</v>
      </c>
      <c r="S156" s="34">
        <f t="shared" si="92"/>
        <v>1</v>
      </c>
      <c r="T156" s="22">
        <f t="shared" si="88"/>
        <v>66.66666666666666</v>
      </c>
      <c r="U156" s="22">
        <f t="shared" si="89"/>
        <v>0</v>
      </c>
      <c r="V156" s="34">
        <f t="shared" si="91"/>
        <v>0</v>
      </c>
      <c r="W156" s="34">
        <f t="shared" si="91"/>
        <v>0</v>
      </c>
      <c r="X156" s="34">
        <f t="shared" si="91"/>
        <v>0</v>
      </c>
      <c r="Y156" s="34">
        <f t="shared" si="91"/>
        <v>0</v>
      </c>
    </row>
    <row r="157" spans="1:25" ht="36" customHeight="1">
      <c r="A157" s="112"/>
      <c r="B157" s="105"/>
      <c r="C157" s="108"/>
      <c r="D157" s="72" t="s">
        <v>75</v>
      </c>
      <c r="E157" s="4" t="s">
        <v>22</v>
      </c>
      <c r="F157" s="34">
        <f>F158+F159</f>
        <v>73</v>
      </c>
      <c r="G157" s="34">
        <f aca="true" t="shared" si="93" ref="G157:S157">G158+G159</f>
        <v>1</v>
      </c>
      <c r="H157" s="34">
        <f t="shared" si="93"/>
        <v>72</v>
      </c>
      <c r="I157" s="34">
        <f t="shared" si="93"/>
        <v>72</v>
      </c>
      <c r="J157" s="34">
        <f t="shared" si="93"/>
        <v>0</v>
      </c>
      <c r="K157" s="34">
        <f t="shared" si="93"/>
        <v>0</v>
      </c>
      <c r="L157" s="34">
        <f t="shared" si="93"/>
        <v>70</v>
      </c>
      <c r="M157" s="34">
        <f t="shared" si="93"/>
        <v>5</v>
      </c>
      <c r="N157" s="34">
        <f t="shared" si="93"/>
        <v>51</v>
      </c>
      <c r="O157" s="34">
        <f t="shared" si="93"/>
        <v>14</v>
      </c>
      <c r="P157" s="34">
        <f t="shared" si="93"/>
        <v>0</v>
      </c>
      <c r="Q157" s="34">
        <f t="shared" si="93"/>
        <v>2</v>
      </c>
      <c r="R157" s="34">
        <f t="shared" si="93"/>
        <v>1</v>
      </c>
      <c r="S157" s="34">
        <f t="shared" si="93"/>
        <v>1</v>
      </c>
      <c r="T157" s="22">
        <f t="shared" si="88"/>
        <v>97.22222222222221</v>
      </c>
      <c r="U157" s="22">
        <f t="shared" si="89"/>
        <v>77.77777777777779</v>
      </c>
      <c r="V157" s="34">
        <f>V158+V159</f>
        <v>0</v>
      </c>
      <c r="W157" s="34">
        <f>W158+W159</f>
        <v>0</v>
      </c>
      <c r="X157" s="34">
        <f>X158+X159</f>
        <v>0</v>
      </c>
      <c r="Y157" s="34">
        <f>Y158+Y159</f>
        <v>0</v>
      </c>
    </row>
    <row r="158" spans="1:25" ht="36" customHeight="1">
      <c r="A158" s="112"/>
      <c r="B158" s="105"/>
      <c r="C158" s="108"/>
      <c r="D158" s="73"/>
      <c r="E158" s="4" t="s">
        <v>33</v>
      </c>
      <c r="F158" s="34">
        <f>F152+F155</f>
        <v>52</v>
      </c>
      <c r="G158" s="34">
        <f aca="true" t="shared" si="94" ref="G158:S158">G152+G155</f>
        <v>1</v>
      </c>
      <c r="H158" s="34">
        <f t="shared" si="94"/>
        <v>51</v>
      </c>
      <c r="I158" s="34">
        <f t="shared" si="94"/>
        <v>51</v>
      </c>
      <c r="J158" s="34">
        <f t="shared" si="94"/>
        <v>0</v>
      </c>
      <c r="K158" s="34">
        <f t="shared" si="94"/>
        <v>0</v>
      </c>
      <c r="L158" s="34">
        <f t="shared" si="94"/>
        <v>50</v>
      </c>
      <c r="M158" s="34">
        <f t="shared" si="94"/>
        <v>4</v>
      </c>
      <c r="N158" s="34">
        <f t="shared" si="94"/>
        <v>43</v>
      </c>
      <c r="O158" s="34">
        <f t="shared" si="94"/>
        <v>3</v>
      </c>
      <c r="P158" s="34">
        <f t="shared" si="94"/>
        <v>0</v>
      </c>
      <c r="Q158" s="34">
        <f t="shared" si="94"/>
        <v>1</v>
      </c>
      <c r="R158" s="34">
        <f t="shared" si="94"/>
        <v>1</v>
      </c>
      <c r="S158" s="34">
        <f t="shared" si="94"/>
        <v>0</v>
      </c>
      <c r="T158" s="22">
        <f t="shared" si="88"/>
        <v>98.0392156862745</v>
      </c>
      <c r="U158" s="22">
        <f t="shared" si="89"/>
        <v>92.15686274509804</v>
      </c>
      <c r="V158" s="34">
        <f aca="true" t="shared" si="95" ref="V158:Y159">V152+V155</f>
        <v>0</v>
      </c>
      <c r="W158" s="34">
        <f t="shared" si="95"/>
        <v>0</v>
      </c>
      <c r="X158" s="34">
        <f t="shared" si="95"/>
        <v>0</v>
      </c>
      <c r="Y158" s="34">
        <f t="shared" si="95"/>
        <v>0</v>
      </c>
    </row>
    <row r="159" spans="1:25" ht="36" customHeight="1">
      <c r="A159" s="113"/>
      <c r="B159" s="114"/>
      <c r="C159" s="109"/>
      <c r="D159" s="74"/>
      <c r="E159" s="4" t="s">
        <v>34</v>
      </c>
      <c r="F159" s="34">
        <f>F153+F156</f>
        <v>21</v>
      </c>
      <c r="G159" s="34">
        <f aca="true" t="shared" si="96" ref="G159:S159">G153+G156</f>
        <v>0</v>
      </c>
      <c r="H159" s="34">
        <f t="shared" si="96"/>
        <v>21</v>
      </c>
      <c r="I159" s="34">
        <f t="shared" si="96"/>
        <v>21</v>
      </c>
      <c r="J159" s="34">
        <f t="shared" si="96"/>
        <v>0</v>
      </c>
      <c r="K159" s="34">
        <f t="shared" si="96"/>
        <v>0</v>
      </c>
      <c r="L159" s="34">
        <f t="shared" si="96"/>
        <v>20</v>
      </c>
      <c r="M159" s="34">
        <f t="shared" si="96"/>
        <v>1</v>
      </c>
      <c r="N159" s="34">
        <f t="shared" si="96"/>
        <v>8</v>
      </c>
      <c r="O159" s="34">
        <f t="shared" si="96"/>
        <v>11</v>
      </c>
      <c r="P159" s="34">
        <f t="shared" si="96"/>
        <v>0</v>
      </c>
      <c r="Q159" s="34">
        <f t="shared" si="96"/>
        <v>1</v>
      </c>
      <c r="R159" s="34">
        <f t="shared" si="96"/>
        <v>0</v>
      </c>
      <c r="S159" s="34">
        <f t="shared" si="96"/>
        <v>1</v>
      </c>
      <c r="T159" s="22">
        <f t="shared" si="88"/>
        <v>95.23809523809523</v>
      </c>
      <c r="U159" s="22">
        <f t="shared" si="89"/>
        <v>42.857142857142854</v>
      </c>
      <c r="V159" s="34">
        <f t="shared" si="95"/>
        <v>0</v>
      </c>
      <c r="W159" s="34">
        <f t="shared" si="95"/>
        <v>0</v>
      </c>
      <c r="X159" s="34">
        <f t="shared" si="95"/>
        <v>0</v>
      </c>
      <c r="Y159" s="34">
        <f t="shared" si="95"/>
        <v>0</v>
      </c>
    </row>
    <row r="160" spans="1:25" ht="21.75" customHeight="1">
      <c r="A160" s="111" t="s">
        <v>42</v>
      </c>
      <c r="B160" s="78" t="s">
        <v>62</v>
      </c>
      <c r="C160" s="83">
        <v>1</v>
      </c>
      <c r="D160" s="72" t="s">
        <v>32</v>
      </c>
      <c r="E160" s="4" t="s">
        <v>22</v>
      </c>
      <c r="F160" s="34">
        <f>F161+F162</f>
        <v>24</v>
      </c>
      <c r="G160" s="34">
        <f aca="true" t="shared" si="97" ref="G160:S160">G161+G162</f>
        <v>0</v>
      </c>
      <c r="H160" s="34">
        <f t="shared" si="97"/>
        <v>24</v>
      </c>
      <c r="I160" s="34">
        <f t="shared" si="97"/>
        <v>24</v>
      </c>
      <c r="J160" s="34">
        <f t="shared" si="97"/>
        <v>0</v>
      </c>
      <c r="K160" s="34">
        <f t="shared" si="97"/>
        <v>0</v>
      </c>
      <c r="L160" s="34">
        <f t="shared" si="97"/>
        <v>22</v>
      </c>
      <c r="M160" s="34">
        <f t="shared" si="97"/>
        <v>0</v>
      </c>
      <c r="N160" s="34">
        <f t="shared" si="97"/>
        <v>14</v>
      </c>
      <c r="O160" s="34">
        <f t="shared" si="97"/>
        <v>8</v>
      </c>
      <c r="P160" s="34">
        <f t="shared" si="97"/>
        <v>0</v>
      </c>
      <c r="Q160" s="34">
        <f t="shared" si="97"/>
        <v>2</v>
      </c>
      <c r="R160" s="34">
        <f t="shared" si="97"/>
        <v>1</v>
      </c>
      <c r="S160" s="34">
        <f t="shared" si="97"/>
        <v>1</v>
      </c>
      <c r="T160" s="22">
        <f t="shared" si="88"/>
        <v>91.66666666666666</v>
      </c>
      <c r="U160" s="22">
        <f t="shared" si="89"/>
        <v>58.333333333333336</v>
      </c>
      <c r="V160" s="34">
        <f>V161+V162</f>
        <v>0</v>
      </c>
      <c r="W160" s="34">
        <f>W161+W162</f>
        <v>0</v>
      </c>
      <c r="X160" s="34">
        <f>X161+X162</f>
        <v>0</v>
      </c>
      <c r="Y160" s="34">
        <f>Y161+Y162</f>
        <v>0</v>
      </c>
    </row>
    <row r="161" spans="1:25" ht="21.75" customHeight="1">
      <c r="A161" s="112"/>
      <c r="B161" s="70"/>
      <c r="C161" s="76"/>
      <c r="D161" s="73"/>
      <c r="E161" s="4" t="s">
        <v>33</v>
      </c>
      <c r="F161" s="34">
        <v>21</v>
      </c>
      <c r="G161" s="34">
        <v>0</v>
      </c>
      <c r="H161" s="34">
        <v>21</v>
      </c>
      <c r="I161" s="34">
        <v>21</v>
      </c>
      <c r="J161" s="34">
        <v>0</v>
      </c>
      <c r="K161" s="34">
        <v>0</v>
      </c>
      <c r="L161" s="34">
        <v>21</v>
      </c>
      <c r="M161" s="34">
        <v>0</v>
      </c>
      <c r="N161" s="34">
        <v>13</v>
      </c>
      <c r="O161" s="34">
        <v>8</v>
      </c>
      <c r="P161" s="34">
        <v>0</v>
      </c>
      <c r="Q161" s="34">
        <v>0</v>
      </c>
      <c r="R161" s="34">
        <v>0</v>
      </c>
      <c r="S161" s="34">
        <v>0</v>
      </c>
      <c r="T161" s="22">
        <f t="shared" si="88"/>
        <v>100</v>
      </c>
      <c r="U161" s="22">
        <f t="shared" si="89"/>
        <v>61.904761904761905</v>
      </c>
      <c r="V161" s="34">
        <v>0</v>
      </c>
      <c r="W161" s="34">
        <v>0</v>
      </c>
      <c r="X161" s="34">
        <v>0</v>
      </c>
      <c r="Y161" s="34">
        <v>0</v>
      </c>
    </row>
    <row r="162" spans="1:25" ht="21.75" customHeight="1">
      <c r="A162" s="112"/>
      <c r="B162" s="70"/>
      <c r="C162" s="76"/>
      <c r="D162" s="74"/>
      <c r="E162" s="4" t="s">
        <v>34</v>
      </c>
      <c r="F162" s="34">
        <v>3</v>
      </c>
      <c r="G162" s="34">
        <v>0</v>
      </c>
      <c r="H162" s="34">
        <v>3</v>
      </c>
      <c r="I162" s="34">
        <v>3</v>
      </c>
      <c r="J162" s="34">
        <v>0</v>
      </c>
      <c r="K162" s="34">
        <v>0</v>
      </c>
      <c r="L162" s="34">
        <v>1</v>
      </c>
      <c r="M162" s="34">
        <v>0</v>
      </c>
      <c r="N162" s="34">
        <v>1</v>
      </c>
      <c r="O162" s="34">
        <v>0</v>
      </c>
      <c r="P162" s="34">
        <v>0</v>
      </c>
      <c r="Q162" s="34">
        <v>2</v>
      </c>
      <c r="R162" s="34">
        <v>1</v>
      </c>
      <c r="S162" s="34">
        <v>1</v>
      </c>
      <c r="T162" s="22">
        <f t="shared" si="88"/>
        <v>33.33333333333333</v>
      </c>
      <c r="U162" s="22">
        <f t="shared" si="89"/>
        <v>33.33333333333333</v>
      </c>
      <c r="V162" s="34">
        <v>0</v>
      </c>
      <c r="W162" s="34">
        <v>0</v>
      </c>
      <c r="X162" s="34">
        <v>0</v>
      </c>
      <c r="Y162" s="34">
        <v>0</v>
      </c>
    </row>
    <row r="163" spans="1:25" ht="21.75" customHeight="1">
      <c r="A163" s="112"/>
      <c r="B163" s="70"/>
      <c r="C163" s="76"/>
      <c r="D163" s="72" t="s">
        <v>35</v>
      </c>
      <c r="E163" s="4" t="s">
        <v>22</v>
      </c>
      <c r="F163" s="34">
        <f>F164+F165</f>
        <v>76</v>
      </c>
      <c r="G163" s="34">
        <f aca="true" t="shared" si="98" ref="G163:S163">G164+G165</f>
        <v>1</v>
      </c>
      <c r="H163" s="34">
        <f t="shared" si="98"/>
        <v>75</v>
      </c>
      <c r="I163" s="34">
        <f t="shared" si="98"/>
        <v>75</v>
      </c>
      <c r="J163" s="34">
        <f t="shared" si="98"/>
        <v>0</v>
      </c>
      <c r="K163" s="34">
        <f t="shared" si="98"/>
        <v>0</v>
      </c>
      <c r="L163" s="34">
        <f t="shared" si="98"/>
        <v>74</v>
      </c>
      <c r="M163" s="34">
        <f t="shared" si="98"/>
        <v>2</v>
      </c>
      <c r="N163" s="34">
        <f t="shared" si="98"/>
        <v>56</v>
      </c>
      <c r="O163" s="34">
        <f t="shared" si="98"/>
        <v>16</v>
      </c>
      <c r="P163" s="34">
        <f t="shared" si="98"/>
        <v>0</v>
      </c>
      <c r="Q163" s="34">
        <f t="shared" si="98"/>
        <v>1</v>
      </c>
      <c r="R163" s="34">
        <f t="shared" si="98"/>
        <v>1</v>
      </c>
      <c r="S163" s="34">
        <f t="shared" si="98"/>
        <v>0</v>
      </c>
      <c r="T163" s="22">
        <f t="shared" si="88"/>
        <v>98.66666666666667</v>
      </c>
      <c r="U163" s="22">
        <f t="shared" si="89"/>
        <v>77.33333333333333</v>
      </c>
      <c r="V163" s="34">
        <f>V164+V165</f>
        <v>0</v>
      </c>
      <c r="W163" s="34">
        <f>W164+W165</f>
        <v>0</v>
      </c>
      <c r="X163" s="34">
        <f>X164+X165</f>
        <v>0</v>
      </c>
      <c r="Y163" s="34">
        <f>Y164+Y165</f>
        <v>0</v>
      </c>
    </row>
    <row r="164" spans="1:25" ht="21.75" customHeight="1">
      <c r="A164" s="112"/>
      <c r="B164" s="70"/>
      <c r="C164" s="76"/>
      <c r="D164" s="73"/>
      <c r="E164" s="4" t="s">
        <v>33</v>
      </c>
      <c r="F164" s="34">
        <v>70</v>
      </c>
      <c r="G164" s="34">
        <v>1</v>
      </c>
      <c r="H164" s="34">
        <v>69</v>
      </c>
      <c r="I164" s="34">
        <v>69</v>
      </c>
      <c r="J164" s="34">
        <v>0</v>
      </c>
      <c r="K164" s="34">
        <v>0</v>
      </c>
      <c r="L164" s="34">
        <v>68</v>
      </c>
      <c r="M164" s="34">
        <v>1</v>
      </c>
      <c r="N164" s="34">
        <v>53</v>
      </c>
      <c r="O164" s="34">
        <v>14</v>
      </c>
      <c r="P164" s="34">
        <v>0</v>
      </c>
      <c r="Q164" s="34">
        <v>1</v>
      </c>
      <c r="R164" s="34">
        <v>1</v>
      </c>
      <c r="S164" s="34">
        <v>0</v>
      </c>
      <c r="T164" s="22">
        <f t="shared" si="88"/>
        <v>98.55072463768117</v>
      </c>
      <c r="U164" s="22">
        <f t="shared" si="89"/>
        <v>78.26086956521739</v>
      </c>
      <c r="V164" s="34">
        <v>0</v>
      </c>
      <c r="W164" s="34">
        <v>0</v>
      </c>
      <c r="X164" s="34">
        <v>0</v>
      </c>
      <c r="Y164" s="34">
        <v>0</v>
      </c>
    </row>
    <row r="165" spans="1:25" ht="21.75" customHeight="1">
      <c r="A165" s="112"/>
      <c r="B165" s="70"/>
      <c r="C165" s="77"/>
      <c r="D165" s="74"/>
      <c r="E165" s="4" t="s">
        <v>34</v>
      </c>
      <c r="F165" s="34">
        <v>6</v>
      </c>
      <c r="G165" s="34">
        <v>0</v>
      </c>
      <c r="H165" s="34">
        <v>6</v>
      </c>
      <c r="I165" s="34">
        <v>6</v>
      </c>
      <c r="J165" s="34">
        <v>0</v>
      </c>
      <c r="K165" s="34">
        <v>0</v>
      </c>
      <c r="L165" s="34">
        <v>6</v>
      </c>
      <c r="M165" s="34">
        <v>1</v>
      </c>
      <c r="N165" s="34">
        <v>3</v>
      </c>
      <c r="O165" s="34">
        <v>2</v>
      </c>
      <c r="P165" s="34">
        <v>0</v>
      </c>
      <c r="Q165" s="34">
        <v>0</v>
      </c>
      <c r="R165" s="34">
        <v>0</v>
      </c>
      <c r="S165" s="34">
        <v>0</v>
      </c>
      <c r="T165" s="22">
        <f t="shared" si="88"/>
        <v>100</v>
      </c>
      <c r="U165" s="22">
        <f t="shared" si="89"/>
        <v>66.66666666666666</v>
      </c>
      <c r="V165" s="34">
        <v>0</v>
      </c>
      <c r="W165" s="34">
        <v>0</v>
      </c>
      <c r="X165" s="34">
        <v>0</v>
      </c>
      <c r="Y165" s="34">
        <v>0</v>
      </c>
    </row>
    <row r="166" spans="1:25" ht="21.75" customHeight="1">
      <c r="A166" s="112"/>
      <c r="B166" s="70"/>
      <c r="C166" s="75">
        <v>2</v>
      </c>
      <c r="D166" s="72" t="s">
        <v>32</v>
      </c>
      <c r="E166" s="4" t="s">
        <v>22</v>
      </c>
      <c r="F166" s="34">
        <f>F167+F168</f>
        <v>34</v>
      </c>
      <c r="G166" s="34">
        <f aca="true" t="shared" si="99" ref="G166:S166">G167+G168</f>
        <v>0</v>
      </c>
      <c r="H166" s="34">
        <f t="shared" si="99"/>
        <v>34</v>
      </c>
      <c r="I166" s="34">
        <f t="shared" si="99"/>
        <v>34</v>
      </c>
      <c r="J166" s="34">
        <f t="shared" si="99"/>
        <v>0</v>
      </c>
      <c r="K166" s="34">
        <f t="shared" si="99"/>
        <v>0</v>
      </c>
      <c r="L166" s="34">
        <f t="shared" si="99"/>
        <v>33</v>
      </c>
      <c r="M166" s="34">
        <f t="shared" si="99"/>
        <v>0</v>
      </c>
      <c r="N166" s="34">
        <f t="shared" si="99"/>
        <v>18</v>
      </c>
      <c r="O166" s="34">
        <f t="shared" si="99"/>
        <v>15</v>
      </c>
      <c r="P166" s="34">
        <f t="shared" si="99"/>
        <v>0</v>
      </c>
      <c r="Q166" s="34">
        <f t="shared" si="99"/>
        <v>1</v>
      </c>
      <c r="R166" s="34">
        <f t="shared" si="99"/>
        <v>1</v>
      </c>
      <c r="S166" s="34">
        <f t="shared" si="99"/>
        <v>0</v>
      </c>
      <c r="T166" s="22">
        <f t="shared" si="88"/>
        <v>97.05882352941177</v>
      </c>
      <c r="U166" s="22">
        <f t="shared" si="89"/>
        <v>52.94117647058824</v>
      </c>
      <c r="V166" s="34">
        <f>V167+V168</f>
        <v>0</v>
      </c>
      <c r="W166" s="34">
        <f>W167+W168</f>
        <v>0</v>
      </c>
      <c r="X166" s="34">
        <f>X167+X168</f>
        <v>0</v>
      </c>
      <c r="Y166" s="34">
        <f>Y167+Y168</f>
        <v>0</v>
      </c>
    </row>
    <row r="167" spans="1:25" ht="21.75" customHeight="1">
      <c r="A167" s="112"/>
      <c r="B167" s="70"/>
      <c r="C167" s="76"/>
      <c r="D167" s="73"/>
      <c r="E167" s="4" t="s">
        <v>33</v>
      </c>
      <c r="F167" s="34">
        <v>26</v>
      </c>
      <c r="G167" s="34">
        <v>0</v>
      </c>
      <c r="H167" s="34">
        <v>26</v>
      </c>
      <c r="I167" s="34">
        <v>26</v>
      </c>
      <c r="J167" s="34">
        <v>0</v>
      </c>
      <c r="K167" s="34">
        <v>0</v>
      </c>
      <c r="L167" s="34">
        <v>26</v>
      </c>
      <c r="M167" s="34">
        <v>0</v>
      </c>
      <c r="N167" s="34">
        <v>16</v>
      </c>
      <c r="O167" s="34">
        <v>10</v>
      </c>
      <c r="P167" s="34">
        <v>0</v>
      </c>
      <c r="Q167" s="34">
        <v>0</v>
      </c>
      <c r="R167" s="34">
        <v>0</v>
      </c>
      <c r="S167" s="34">
        <v>0</v>
      </c>
      <c r="T167" s="22">
        <f t="shared" si="88"/>
        <v>100</v>
      </c>
      <c r="U167" s="22">
        <f t="shared" si="89"/>
        <v>61.53846153846154</v>
      </c>
      <c r="V167" s="34">
        <v>0</v>
      </c>
      <c r="W167" s="34">
        <v>0</v>
      </c>
      <c r="X167" s="34">
        <v>0</v>
      </c>
      <c r="Y167" s="34">
        <v>0</v>
      </c>
    </row>
    <row r="168" spans="1:25" ht="21.75" customHeight="1">
      <c r="A168" s="112"/>
      <c r="B168" s="70"/>
      <c r="C168" s="76"/>
      <c r="D168" s="74"/>
      <c r="E168" s="4" t="s">
        <v>34</v>
      </c>
      <c r="F168" s="34">
        <v>8</v>
      </c>
      <c r="G168" s="34">
        <v>0</v>
      </c>
      <c r="H168" s="34">
        <v>8</v>
      </c>
      <c r="I168" s="34">
        <v>8</v>
      </c>
      <c r="J168" s="34">
        <v>0</v>
      </c>
      <c r="K168" s="34">
        <v>0</v>
      </c>
      <c r="L168" s="34">
        <v>7</v>
      </c>
      <c r="M168" s="34">
        <v>0</v>
      </c>
      <c r="N168" s="34">
        <v>2</v>
      </c>
      <c r="O168" s="34">
        <v>5</v>
      </c>
      <c r="P168" s="34">
        <v>0</v>
      </c>
      <c r="Q168" s="34">
        <v>1</v>
      </c>
      <c r="R168" s="34">
        <v>1</v>
      </c>
      <c r="S168" s="34">
        <v>0</v>
      </c>
      <c r="T168" s="22">
        <f t="shared" si="88"/>
        <v>87.5</v>
      </c>
      <c r="U168" s="22">
        <f t="shared" si="89"/>
        <v>25</v>
      </c>
      <c r="V168" s="34">
        <v>0</v>
      </c>
      <c r="W168" s="34">
        <v>0</v>
      </c>
      <c r="X168" s="34">
        <v>0</v>
      </c>
      <c r="Y168" s="34">
        <v>0</v>
      </c>
    </row>
    <row r="169" spans="1:25" ht="21.75" customHeight="1">
      <c r="A169" s="112"/>
      <c r="B169" s="70"/>
      <c r="C169" s="76"/>
      <c r="D169" s="72" t="s">
        <v>35</v>
      </c>
      <c r="E169" s="4" t="s">
        <v>22</v>
      </c>
      <c r="F169" s="34">
        <f>F170+F171</f>
        <v>40</v>
      </c>
      <c r="G169" s="34">
        <f aca="true" t="shared" si="100" ref="G169:S169">G170+G171</f>
        <v>0</v>
      </c>
      <c r="H169" s="34">
        <f t="shared" si="100"/>
        <v>40</v>
      </c>
      <c r="I169" s="34">
        <f t="shared" si="100"/>
        <v>40</v>
      </c>
      <c r="J169" s="34">
        <f t="shared" si="100"/>
        <v>0</v>
      </c>
      <c r="K169" s="34">
        <f t="shared" si="100"/>
        <v>0</v>
      </c>
      <c r="L169" s="34">
        <f t="shared" si="100"/>
        <v>38</v>
      </c>
      <c r="M169" s="34">
        <f t="shared" si="100"/>
        <v>0</v>
      </c>
      <c r="N169" s="34">
        <f t="shared" si="100"/>
        <v>21</v>
      </c>
      <c r="O169" s="34">
        <f t="shared" si="100"/>
        <v>17</v>
      </c>
      <c r="P169" s="34">
        <f t="shared" si="100"/>
        <v>0</v>
      </c>
      <c r="Q169" s="34">
        <f t="shared" si="100"/>
        <v>2</v>
      </c>
      <c r="R169" s="34">
        <f t="shared" si="100"/>
        <v>1</v>
      </c>
      <c r="S169" s="34">
        <f t="shared" si="100"/>
        <v>1</v>
      </c>
      <c r="T169" s="22">
        <f t="shared" si="88"/>
        <v>95</v>
      </c>
      <c r="U169" s="22">
        <f t="shared" si="89"/>
        <v>52.5</v>
      </c>
      <c r="V169" s="34">
        <f>V170+V171</f>
        <v>0</v>
      </c>
      <c r="W169" s="34">
        <f>W170+W171</f>
        <v>0</v>
      </c>
      <c r="X169" s="34">
        <f>X170+X171</f>
        <v>0</v>
      </c>
      <c r="Y169" s="34">
        <f>Y170+Y171</f>
        <v>0</v>
      </c>
    </row>
    <row r="170" spans="1:25" ht="21.75" customHeight="1">
      <c r="A170" s="112"/>
      <c r="B170" s="70"/>
      <c r="C170" s="76"/>
      <c r="D170" s="73"/>
      <c r="E170" s="4" t="s">
        <v>33</v>
      </c>
      <c r="F170" s="34">
        <v>34</v>
      </c>
      <c r="G170" s="34">
        <v>0</v>
      </c>
      <c r="H170" s="34">
        <v>34</v>
      </c>
      <c r="I170" s="34">
        <v>34</v>
      </c>
      <c r="J170" s="34">
        <v>0</v>
      </c>
      <c r="K170" s="34">
        <v>0</v>
      </c>
      <c r="L170" s="34">
        <v>33</v>
      </c>
      <c r="M170" s="34">
        <v>0</v>
      </c>
      <c r="N170" s="34">
        <v>21</v>
      </c>
      <c r="O170" s="34">
        <v>12</v>
      </c>
      <c r="P170" s="34">
        <v>0</v>
      </c>
      <c r="Q170" s="34">
        <v>1</v>
      </c>
      <c r="R170" s="34">
        <v>0</v>
      </c>
      <c r="S170" s="34">
        <v>1</v>
      </c>
      <c r="T170" s="22">
        <f t="shared" si="88"/>
        <v>97.05882352941177</v>
      </c>
      <c r="U170" s="22">
        <f t="shared" si="89"/>
        <v>61.76470588235294</v>
      </c>
      <c r="V170" s="34">
        <v>0</v>
      </c>
      <c r="W170" s="34">
        <v>0</v>
      </c>
      <c r="X170" s="34">
        <v>0</v>
      </c>
      <c r="Y170" s="34">
        <v>0</v>
      </c>
    </row>
    <row r="171" spans="1:25" ht="21.75" customHeight="1">
      <c r="A171" s="112"/>
      <c r="B171" s="70"/>
      <c r="C171" s="77"/>
      <c r="D171" s="74"/>
      <c r="E171" s="4" t="s">
        <v>34</v>
      </c>
      <c r="F171" s="34">
        <v>6</v>
      </c>
      <c r="G171" s="34">
        <v>0</v>
      </c>
      <c r="H171" s="34">
        <v>6</v>
      </c>
      <c r="I171" s="34">
        <v>6</v>
      </c>
      <c r="J171" s="34">
        <v>0</v>
      </c>
      <c r="K171" s="34">
        <v>0</v>
      </c>
      <c r="L171" s="34">
        <v>5</v>
      </c>
      <c r="M171" s="34">
        <v>0</v>
      </c>
      <c r="N171" s="34">
        <v>0</v>
      </c>
      <c r="O171" s="34">
        <v>5</v>
      </c>
      <c r="P171" s="34">
        <v>0</v>
      </c>
      <c r="Q171" s="34">
        <v>1</v>
      </c>
      <c r="R171" s="34">
        <v>1</v>
      </c>
      <c r="S171" s="34">
        <v>0</v>
      </c>
      <c r="T171" s="22">
        <f t="shared" si="88"/>
        <v>83.33333333333334</v>
      </c>
      <c r="U171" s="22">
        <f t="shared" si="89"/>
        <v>0</v>
      </c>
      <c r="V171" s="34">
        <v>0</v>
      </c>
      <c r="W171" s="34">
        <v>0</v>
      </c>
      <c r="X171" s="34">
        <v>0</v>
      </c>
      <c r="Y171" s="34">
        <v>0</v>
      </c>
    </row>
    <row r="172" spans="1:25" ht="21.75" customHeight="1">
      <c r="A172" s="112"/>
      <c r="B172" s="70"/>
      <c r="C172" s="75">
        <v>3</v>
      </c>
      <c r="D172" s="72" t="s">
        <v>32</v>
      </c>
      <c r="E172" s="4" t="s">
        <v>22</v>
      </c>
      <c r="F172" s="34">
        <f>F173+F174</f>
        <v>32</v>
      </c>
      <c r="G172" s="34">
        <f aca="true" t="shared" si="101" ref="G172:S172">G173+G174</f>
        <v>0</v>
      </c>
      <c r="H172" s="34">
        <f t="shared" si="101"/>
        <v>32</v>
      </c>
      <c r="I172" s="34">
        <f t="shared" si="101"/>
        <v>31</v>
      </c>
      <c r="J172" s="34">
        <f t="shared" si="101"/>
        <v>1</v>
      </c>
      <c r="K172" s="34">
        <f t="shared" si="101"/>
        <v>0</v>
      </c>
      <c r="L172" s="34">
        <f t="shared" si="101"/>
        <v>31</v>
      </c>
      <c r="M172" s="34">
        <f t="shared" si="101"/>
        <v>10</v>
      </c>
      <c r="N172" s="34">
        <f t="shared" si="101"/>
        <v>20</v>
      </c>
      <c r="O172" s="34">
        <f t="shared" si="101"/>
        <v>1</v>
      </c>
      <c r="P172" s="34">
        <f t="shared" si="101"/>
        <v>0</v>
      </c>
      <c r="Q172" s="34">
        <f t="shared" si="101"/>
        <v>0</v>
      </c>
      <c r="R172" s="34">
        <f t="shared" si="101"/>
        <v>0</v>
      </c>
      <c r="S172" s="34">
        <f t="shared" si="101"/>
        <v>0</v>
      </c>
      <c r="T172" s="22">
        <f t="shared" si="88"/>
        <v>100</v>
      </c>
      <c r="U172" s="22">
        <f t="shared" si="89"/>
        <v>96.7741935483871</v>
      </c>
      <c r="V172" s="34">
        <f>V173+V174</f>
        <v>0</v>
      </c>
      <c r="W172" s="34">
        <f>W173+W174</f>
        <v>0</v>
      </c>
      <c r="X172" s="34">
        <f>X173+X174</f>
        <v>0</v>
      </c>
      <c r="Y172" s="34">
        <f>Y173+Y174</f>
        <v>0</v>
      </c>
    </row>
    <row r="173" spans="1:25" ht="21.75" customHeight="1">
      <c r="A173" s="112"/>
      <c r="B173" s="70"/>
      <c r="C173" s="76"/>
      <c r="D173" s="73"/>
      <c r="E173" s="4" t="s">
        <v>33</v>
      </c>
      <c r="F173" s="34">
        <v>31</v>
      </c>
      <c r="G173" s="34">
        <v>0</v>
      </c>
      <c r="H173" s="34">
        <v>31</v>
      </c>
      <c r="I173" s="34">
        <v>30</v>
      </c>
      <c r="J173" s="34">
        <v>1</v>
      </c>
      <c r="K173" s="34">
        <v>0</v>
      </c>
      <c r="L173" s="34">
        <v>30</v>
      </c>
      <c r="M173" s="34">
        <v>10</v>
      </c>
      <c r="N173" s="34">
        <v>20</v>
      </c>
      <c r="O173" s="34">
        <v>0</v>
      </c>
      <c r="P173" s="34">
        <v>0</v>
      </c>
      <c r="Q173" s="34">
        <v>0</v>
      </c>
      <c r="R173" s="34">
        <v>0</v>
      </c>
      <c r="S173" s="34">
        <v>0</v>
      </c>
      <c r="T173" s="22">
        <f t="shared" si="88"/>
        <v>100</v>
      </c>
      <c r="U173" s="22">
        <f t="shared" si="89"/>
        <v>100</v>
      </c>
      <c r="V173" s="34">
        <v>0</v>
      </c>
      <c r="W173" s="34">
        <v>0</v>
      </c>
      <c r="X173" s="34">
        <v>0</v>
      </c>
      <c r="Y173" s="34">
        <v>0</v>
      </c>
    </row>
    <row r="174" spans="1:25" ht="21.75" customHeight="1">
      <c r="A174" s="112"/>
      <c r="B174" s="70"/>
      <c r="C174" s="76"/>
      <c r="D174" s="74"/>
      <c r="E174" s="4" t="s">
        <v>34</v>
      </c>
      <c r="F174" s="34">
        <v>1</v>
      </c>
      <c r="G174" s="34">
        <v>0</v>
      </c>
      <c r="H174" s="34">
        <v>1</v>
      </c>
      <c r="I174" s="34">
        <v>1</v>
      </c>
      <c r="J174" s="34">
        <v>0</v>
      </c>
      <c r="K174" s="34">
        <v>0</v>
      </c>
      <c r="L174" s="34">
        <v>1</v>
      </c>
      <c r="M174" s="34">
        <v>0</v>
      </c>
      <c r="N174" s="34">
        <v>0</v>
      </c>
      <c r="O174" s="34">
        <v>1</v>
      </c>
      <c r="P174" s="34">
        <v>0</v>
      </c>
      <c r="Q174" s="34">
        <v>0</v>
      </c>
      <c r="R174" s="34">
        <v>0</v>
      </c>
      <c r="S174" s="34">
        <v>0</v>
      </c>
      <c r="T174" s="22">
        <f t="shared" si="88"/>
        <v>100</v>
      </c>
      <c r="U174" s="22">
        <f t="shared" si="89"/>
        <v>0</v>
      </c>
      <c r="V174" s="34">
        <v>0</v>
      </c>
      <c r="W174" s="34">
        <v>0</v>
      </c>
      <c r="X174" s="34">
        <v>0</v>
      </c>
      <c r="Y174" s="34">
        <v>0</v>
      </c>
    </row>
    <row r="175" spans="1:25" ht="21.75" customHeight="1">
      <c r="A175" s="112"/>
      <c r="B175" s="70"/>
      <c r="C175" s="76"/>
      <c r="D175" s="72" t="s">
        <v>35</v>
      </c>
      <c r="E175" s="4" t="s">
        <v>22</v>
      </c>
      <c r="F175" s="34">
        <f>F176+F177</f>
        <v>46</v>
      </c>
      <c r="G175" s="34">
        <f aca="true" t="shared" si="102" ref="G175:S175">G176+G177</f>
        <v>0</v>
      </c>
      <c r="H175" s="34">
        <f t="shared" si="102"/>
        <v>46</v>
      </c>
      <c r="I175" s="34">
        <f t="shared" si="102"/>
        <v>46</v>
      </c>
      <c r="J175" s="34">
        <f t="shared" si="102"/>
        <v>0</v>
      </c>
      <c r="K175" s="34">
        <f t="shared" si="102"/>
        <v>0</v>
      </c>
      <c r="L175" s="34">
        <f t="shared" si="102"/>
        <v>46</v>
      </c>
      <c r="M175" s="34">
        <f t="shared" si="102"/>
        <v>2</v>
      </c>
      <c r="N175" s="34">
        <f t="shared" si="102"/>
        <v>26</v>
      </c>
      <c r="O175" s="34">
        <f t="shared" si="102"/>
        <v>18</v>
      </c>
      <c r="P175" s="34">
        <f t="shared" si="102"/>
        <v>0</v>
      </c>
      <c r="Q175" s="34">
        <f t="shared" si="102"/>
        <v>0</v>
      </c>
      <c r="R175" s="34">
        <f t="shared" si="102"/>
        <v>0</v>
      </c>
      <c r="S175" s="34">
        <f t="shared" si="102"/>
        <v>0</v>
      </c>
      <c r="T175" s="22">
        <f t="shared" si="88"/>
        <v>100</v>
      </c>
      <c r="U175" s="22">
        <f t="shared" si="89"/>
        <v>60.86956521739131</v>
      </c>
      <c r="V175" s="34">
        <f>V176+V177</f>
        <v>0</v>
      </c>
      <c r="W175" s="34">
        <f>W176+W177</f>
        <v>0</v>
      </c>
      <c r="X175" s="34">
        <f>X176+X177</f>
        <v>0</v>
      </c>
      <c r="Y175" s="34">
        <f>Y176+Y177</f>
        <v>0</v>
      </c>
    </row>
    <row r="176" spans="1:25" ht="21.75" customHeight="1">
      <c r="A176" s="112"/>
      <c r="B176" s="70"/>
      <c r="C176" s="76"/>
      <c r="D176" s="73"/>
      <c r="E176" s="4" t="s">
        <v>33</v>
      </c>
      <c r="F176" s="34">
        <v>42</v>
      </c>
      <c r="G176" s="34">
        <v>0</v>
      </c>
      <c r="H176" s="34">
        <v>42</v>
      </c>
      <c r="I176" s="34">
        <v>42</v>
      </c>
      <c r="J176" s="34">
        <v>0</v>
      </c>
      <c r="K176" s="34">
        <v>0</v>
      </c>
      <c r="L176" s="34">
        <v>42</v>
      </c>
      <c r="M176" s="34">
        <v>2</v>
      </c>
      <c r="N176" s="34">
        <v>24</v>
      </c>
      <c r="O176" s="34">
        <v>16</v>
      </c>
      <c r="P176" s="34">
        <v>0</v>
      </c>
      <c r="Q176" s="34">
        <v>0</v>
      </c>
      <c r="R176" s="34">
        <v>0</v>
      </c>
      <c r="S176" s="34">
        <v>0</v>
      </c>
      <c r="T176" s="22">
        <f t="shared" si="88"/>
        <v>100</v>
      </c>
      <c r="U176" s="22">
        <f t="shared" si="89"/>
        <v>61.904761904761905</v>
      </c>
      <c r="V176" s="34">
        <v>0</v>
      </c>
      <c r="W176" s="34">
        <v>0</v>
      </c>
      <c r="X176" s="34">
        <v>0</v>
      </c>
      <c r="Y176" s="34">
        <v>0</v>
      </c>
    </row>
    <row r="177" spans="1:25" ht="21.75" customHeight="1">
      <c r="A177" s="112"/>
      <c r="B177" s="70"/>
      <c r="C177" s="77"/>
      <c r="D177" s="74"/>
      <c r="E177" s="4" t="s">
        <v>34</v>
      </c>
      <c r="F177" s="34">
        <v>4</v>
      </c>
      <c r="G177" s="34">
        <v>0</v>
      </c>
      <c r="H177" s="34">
        <v>4</v>
      </c>
      <c r="I177" s="34">
        <v>4</v>
      </c>
      <c r="J177" s="34">
        <v>0</v>
      </c>
      <c r="K177" s="34">
        <v>0</v>
      </c>
      <c r="L177" s="34">
        <v>4</v>
      </c>
      <c r="M177" s="34">
        <v>0</v>
      </c>
      <c r="N177" s="34">
        <v>2</v>
      </c>
      <c r="O177" s="34">
        <v>2</v>
      </c>
      <c r="P177" s="34">
        <v>0</v>
      </c>
      <c r="Q177" s="34">
        <v>0</v>
      </c>
      <c r="R177" s="34">
        <v>0</v>
      </c>
      <c r="S177" s="34">
        <v>0</v>
      </c>
      <c r="T177" s="22">
        <f t="shared" si="88"/>
        <v>100</v>
      </c>
      <c r="U177" s="22">
        <f t="shared" si="89"/>
        <v>50</v>
      </c>
      <c r="V177" s="34">
        <v>0</v>
      </c>
      <c r="W177" s="34">
        <v>0</v>
      </c>
      <c r="X177" s="34">
        <v>0</v>
      </c>
      <c r="Y177" s="34">
        <v>0</v>
      </c>
    </row>
    <row r="178" spans="1:25" ht="21.75" customHeight="1">
      <c r="A178" s="112"/>
      <c r="B178" s="70"/>
      <c r="C178" s="75">
        <v>4</v>
      </c>
      <c r="D178" s="72" t="s">
        <v>32</v>
      </c>
      <c r="E178" s="4" t="s">
        <v>22</v>
      </c>
      <c r="F178" s="34">
        <f>F179+F180</f>
        <v>40</v>
      </c>
      <c r="G178" s="34">
        <f aca="true" t="shared" si="103" ref="G178:S178">G179+G180</f>
        <v>0</v>
      </c>
      <c r="H178" s="34">
        <f t="shared" si="103"/>
        <v>40</v>
      </c>
      <c r="I178" s="34">
        <f t="shared" si="103"/>
        <v>40</v>
      </c>
      <c r="J178" s="34">
        <f t="shared" si="103"/>
        <v>0</v>
      </c>
      <c r="K178" s="34">
        <f t="shared" si="103"/>
        <v>0</v>
      </c>
      <c r="L178" s="34">
        <f t="shared" si="103"/>
        <v>39</v>
      </c>
      <c r="M178" s="34">
        <f t="shared" si="103"/>
        <v>5</v>
      </c>
      <c r="N178" s="34">
        <f t="shared" si="103"/>
        <v>26</v>
      </c>
      <c r="O178" s="34">
        <f t="shared" si="103"/>
        <v>8</v>
      </c>
      <c r="P178" s="34">
        <f t="shared" si="103"/>
        <v>0</v>
      </c>
      <c r="Q178" s="34">
        <f t="shared" si="103"/>
        <v>1</v>
      </c>
      <c r="R178" s="34">
        <f t="shared" si="103"/>
        <v>1</v>
      </c>
      <c r="S178" s="34">
        <f t="shared" si="103"/>
        <v>0</v>
      </c>
      <c r="T178" s="22">
        <f t="shared" si="88"/>
        <v>97.5</v>
      </c>
      <c r="U178" s="22">
        <f t="shared" si="89"/>
        <v>77.5</v>
      </c>
      <c r="V178" s="34">
        <f>V179+V180</f>
        <v>0</v>
      </c>
      <c r="W178" s="34">
        <f>W179+W180</f>
        <v>0</v>
      </c>
      <c r="X178" s="34">
        <f>X179+X180</f>
        <v>0</v>
      </c>
      <c r="Y178" s="34">
        <f>Y179+Y180</f>
        <v>0</v>
      </c>
    </row>
    <row r="179" spans="1:25" ht="21.75" customHeight="1">
      <c r="A179" s="112"/>
      <c r="B179" s="70"/>
      <c r="C179" s="76"/>
      <c r="D179" s="73"/>
      <c r="E179" s="4" t="s">
        <v>33</v>
      </c>
      <c r="F179" s="34">
        <v>37</v>
      </c>
      <c r="G179" s="34">
        <v>0</v>
      </c>
      <c r="H179" s="34">
        <v>37</v>
      </c>
      <c r="I179" s="34">
        <v>37</v>
      </c>
      <c r="J179" s="34">
        <v>0</v>
      </c>
      <c r="K179" s="34">
        <v>0</v>
      </c>
      <c r="L179" s="34">
        <v>37</v>
      </c>
      <c r="M179" s="34">
        <v>5</v>
      </c>
      <c r="N179" s="34">
        <v>26</v>
      </c>
      <c r="O179" s="34">
        <v>6</v>
      </c>
      <c r="P179" s="34">
        <v>0</v>
      </c>
      <c r="Q179" s="34">
        <v>0</v>
      </c>
      <c r="R179" s="34">
        <v>0</v>
      </c>
      <c r="S179" s="34">
        <v>0</v>
      </c>
      <c r="T179" s="22">
        <f t="shared" si="88"/>
        <v>100</v>
      </c>
      <c r="U179" s="22">
        <f t="shared" si="89"/>
        <v>83.78378378378379</v>
      </c>
      <c r="V179" s="34">
        <v>0</v>
      </c>
      <c r="W179" s="34">
        <v>0</v>
      </c>
      <c r="X179" s="34">
        <v>0</v>
      </c>
      <c r="Y179" s="34">
        <v>0</v>
      </c>
    </row>
    <row r="180" spans="1:25" ht="21.75" customHeight="1">
      <c r="A180" s="112"/>
      <c r="B180" s="70"/>
      <c r="C180" s="76"/>
      <c r="D180" s="74"/>
      <c r="E180" s="4" t="s">
        <v>34</v>
      </c>
      <c r="F180" s="34">
        <v>3</v>
      </c>
      <c r="G180" s="34">
        <v>0</v>
      </c>
      <c r="H180" s="34">
        <v>3</v>
      </c>
      <c r="I180" s="34">
        <v>3</v>
      </c>
      <c r="J180" s="34">
        <v>0</v>
      </c>
      <c r="K180" s="34">
        <v>0</v>
      </c>
      <c r="L180" s="34">
        <v>2</v>
      </c>
      <c r="M180" s="34">
        <v>0</v>
      </c>
      <c r="N180" s="34">
        <v>0</v>
      </c>
      <c r="O180" s="34">
        <v>2</v>
      </c>
      <c r="P180" s="34">
        <v>0</v>
      </c>
      <c r="Q180" s="34">
        <v>1</v>
      </c>
      <c r="R180" s="34">
        <v>1</v>
      </c>
      <c r="S180" s="34">
        <v>0</v>
      </c>
      <c r="T180" s="22">
        <f t="shared" si="88"/>
        <v>66.66666666666666</v>
      </c>
      <c r="U180" s="22">
        <f t="shared" si="89"/>
        <v>0</v>
      </c>
      <c r="V180" s="34">
        <v>0</v>
      </c>
      <c r="W180" s="34">
        <v>0</v>
      </c>
      <c r="X180" s="34">
        <v>0</v>
      </c>
      <c r="Y180" s="34">
        <v>0</v>
      </c>
    </row>
    <row r="181" spans="1:25" ht="21.75" customHeight="1">
      <c r="A181" s="112"/>
      <c r="B181" s="70"/>
      <c r="C181" s="76"/>
      <c r="D181" s="72" t="s">
        <v>35</v>
      </c>
      <c r="E181" s="4" t="s">
        <v>22</v>
      </c>
      <c r="F181" s="34">
        <f>F182+F183</f>
        <v>35</v>
      </c>
      <c r="G181" s="34">
        <f aca="true" t="shared" si="104" ref="G181:S181">G182+G183</f>
        <v>0</v>
      </c>
      <c r="H181" s="34">
        <f t="shared" si="104"/>
        <v>35</v>
      </c>
      <c r="I181" s="34">
        <f t="shared" si="104"/>
        <v>35</v>
      </c>
      <c r="J181" s="34">
        <f t="shared" si="104"/>
        <v>0</v>
      </c>
      <c r="K181" s="34">
        <f t="shared" si="104"/>
        <v>0</v>
      </c>
      <c r="L181" s="34">
        <f t="shared" si="104"/>
        <v>35</v>
      </c>
      <c r="M181" s="34">
        <f t="shared" si="104"/>
        <v>6</v>
      </c>
      <c r="N181" s="34">
        <f t="shared" si="104"/>
        <v>25</v>
      </c>
      <c r="O181" s="34">
        <f t="shared" si="104"/>
        <v>3</v>
      </c>
      <c r="P181" s="34">
        <f t="shared" si="104"/>
        <v>1</v>
      </c>
      <c r="Q181" s="34">
        <f t="shared" si="104"/>
        <v>0</v>
      </c>
      <c r="R181" s="34">
        <f t="shared" si="104"/>
        <v>0</v>
      </c>
      <c r="S181" s="34">
        <f t="shared" si="104"/>
        <v>0</v>
      </c>
      <c r="T181" s="22">
        <f t="shared" si="88"/>
        <v>100</v>
      </c>
      <c r="U181" s="22">
        <f t="shared" si="89"/>
        <v>88.57142857142857</v>
      </c>
      <c r="V181" s="34">
        <f>V182+V183</f>
        <v>0</v>
      </c>
      <c r="W181" s="34">
        <f>W182+W183</f>
        <v>0</v>
      </c>
      <c r="X181" s="34">
        <f>X182+X183</f>
        <v>0</v>
      </c>
      <c r="Y181" s="34">
        <f>Y182+Y183</f>
        <v>0</v>
      </c>
    </row>
    <row r="182" spans="1:25" ht="21.75" customHeight="1">
      <c r="A182" s="112"/>
      <c r="B182" s="70"/>
      <c r="C182" s="76"/>
      <c r="D182" s="73"/>
      <c r="E182" s="4" t="s">
        <v>33</v>
      </c>
      <c r="F182" s="34">
        <v>35</v>
      </c>
      <c r="G182" s="34">
        <v>0</v>
      </c>
      <c r="H182" s="34">
        <v>35</v>
      </c>
      <c r="I182" s="34">
        <v>35</v>
      </c>
      <c r="J182" s="34">
        <v>0</v>
      </c>
      <c r="K182" s="34">
        <v>0</v>
      </c>
      <c r="L182" s="34">
        <v>35</v>
      </c>
      <c r="M182" s="34">
        <v>6</v>
      </c>
      <c r="N182" s="34">
        <v>25</v>
      </c>
      <c r="O182" s="34">
        <v>3</v>
      </c>
      <c r="P182" s="34">
        <v>1</v>
      </c>
      <c r="Q182" s="34">
        <v>0</v>
      </c>
      <c r="R182" s="34">
        <v>0</v>
      </c>
      <c r="S182" s="34">
        <v>0</v>
      </c>
      <c r="T182" s="22">
        <f t="shared" si="88"/>
        <v>100</v>
      </c>
      <c r="U182" s="22">
        <f t="shared" si="89"/>
        <v>88.57142857142857</v>
      </c>
      <c r="V182" s="34">
        <v>0</v>
      </c>
      <c r="W182" s="34">
        <v>0</v>
      </c>
      <c r="X182" s="34">
        <v>0</v>
      </c>
      <c r="Y182" s="34">
        <v>0</v>
      </c>
    </row>
    <row r="183" spans="1:25" ht="21.75" customHeight="1">
      <c r="A183" s="112"/>
      <c r="B183" s="71"/>
      <c r="C183" s="82"/>
      <c r="D183" s="74"/>
      <c r="E183" s="4" t="s">
        <v>34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34">
        <v>0</v>
      </c>
      <c r="T183" s="22">
        <v>0</v>
      </c>
      <c r="U183" s="22">
        <v>0</v>
      </c>
      <c r="V183" s="34">
        <v>0</v>
      </c>
      <c r="W183" s="34">
        <v>0</v>
      </c>
      <c r="X183" s="34">
        <v>0</v>
      </c>
      <c r="Y183" s="34">
        <v>0</v>
      </c>
    </row>
    <row r="184" spans="1:25" ht="21.75" customHeight="1">
      <c r="A184" s="112"/>
      <c r="B184" s="78" t="s">
        <v>71</v>
      </c>
      <c r="C184" s="75">
        <v>2</v>
      </c>
      <c r="D184" s="72" t="s">
        <v>32</v>
      </c>
      <c r="E184" s="4" t="s">
        <v>22</v>
      </c>
      <c r="F184" s="34">
        <f>F185+F186</f>
        <v>0</v>
      </c>
      <c r="G184" s="34">
        <f aca="true" t="shared" si="105" ref="G184:S184">G185+G186</f>
        <v>0</v>
      </c>
      <c r="H184" s="34">
        <f t="shared" si="105"/>
        <v>0</v>
      </c>
      <c r="I184" s="34">
        <f t="shared" si="105"/>
        <v>0</v>
      </c>
      <c r="J184" s="34">
        <f t="shared" si="105"/>
        <v>0</v>
      </c>
      <c r="K184" s="34">
        <f t="shared" si="105"/>
        <v>0</v>
      </c>
      <c r="L184" s="34">
        <f t="shared" si="105"/>
        <v>0</v>
      </c>
      <c r="M184" s="34">
        <f t="shared" si="105"/>
        <v>0</v>
      </c>
      <c r="N184" s="34">
        <f t="shared" si="105"/>
        <v>0</v>
      </c>
      <c r="O184" s="34">
        <f t="shared" si="105"/>
        <v>0</v>
      </c>
      <c r="P184" s="34">
        <f t="shared" si="105"/>
        <v>0</v>
      </c>
      <c r="Q184" s="34">
        <f t="shared" si="105"/>
        <v>0</v>
      </c>
      <c r="R184" s="34">
        <f t="shared" si="105"/>
        <v>0</v>
      </c>
      <c r="S184" s="34">
        <f t="shared" si="105"/>
        <v>0</v>
      </c>
      <c r="T184" s="22">
        <v>0</v>
      </c>
      <c r="U184" s="22">
        <v>0</v>
      </c>
      <c r="V184" s="34">
        <f>V185+V186</f>
        <v>0</v>
      </c>
      <c r="W184" s="34">
        <f>W185+W186</f>
        <v>0</v>
      </c>
      <c r="X184" s="34">
        <f>X185+X186</f>
        <v>0</v>
      </c>
      <c r="Y184" s="34">
        <f>Y185+Y186</f>
        <v>0</v>
      </c>
    </row>
    <row r="185" spans="1:25" ht="21.75" customHeight="1">
      <c r="A185" s="112"/>
      <c r="B185" s="70"/>
      <c r="C185" s="76"/>
      <c r="D185" s="73"/>
      <c r="E185" s="4" t="s">
        <v>33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22">
        <v>0</v>
      </c>
      <c r="U185" s="22">
        <v>0</v>
      </c>
      <c r="V185" s="34">
        <v>0</v>
      </c>
      <c r="W185" s="34">
        <v>0</v>
      </c>
      <c r="X185" s="34">
        <v>0</v>
      </c>
      <c r="Y185" s="34">
        <v>0</v>
      </c>
    </row>
    <row r="186" spans="1:25" ht="21.75" customHeight="1">
      <c r="A186" s="112"/>
      <c r="B186" s="70"/>
      <c r="C186" s="76"/>
      <c r="D186" s="74"/>
      <c r="E186" s="4" t="s">
        <v>34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34">
        <v>0</v>
      </c>
      <c r="T186" s="22">
        <v>0</v>
      </c>
      <c r="U186" s="22">
        <v>0</v>
      </c>
      <c r="V186" s="34">
        <v>0</v>
      </c>
      <c r="W186" s="34">
        <v>0</v>
      </c>
      <c r="X186" s="34">
        <v>0</v>
      </c>
      <c r="Y186" s="34">
        <v>0</v>
      </c>
    </row>
    <row r="187" spans="1:25" ht="21.75" customHeight="1">
      <c r="A187" s="112"/>
      <c r="B187" s="70"/>
      <c r="C187" s="76"/>
      <c r="D187" s="72" t="s">
        <v>35</v>
      </c>
      <c r="E187" s="4" t="s">
        <v>22</v>
      </c>
      <c r="F187" s="34">
        <f>F188+F189</f>
        <v>3</v>
      </c>
      <c r="G187" s="34">
        <f aca="true" t="shared" si="106" ref="G187:S187">G188+G189</f>
        <v>0</v>
      </c>
      <c r="H187" s="34">
        <f t="shared" si="106"/>
        <v>3</v>
      </c>
      <c r="I187" s="34">
        <f t="shared" si="106"/>
        <v>3</v>
      </c>
      <c r="J187" s="34">
        <f t="shared" si="106"/>
        <v>0</v>
      </c>
      <c r="K187" s="34">
        <f t="shared" si="106"/>
        <v>0</v>
      </c>
      <c r="L187" s="34">
        <f t="shared" si="106"/>
        <v>3</v>
      </c>
      <c r="M187" s="34">
        <f t="shared" si="106"/>
        <v>0</v>
      </c>
      <c r="N187" s="34">
        <f t="shared" si="106"/>
        <v>2</v>
      </c>
      <c r="O187" s="34">
        <f t="shared" si="106"/>
        <v>1</v>
      </c>
      <c r="P187" s="34">
        <f t="shared" si="106"/>
        <v>0</v>
      </c>
      <c r="Q187" s="34">
        <f t="shared" si="106"/>
        <v>0</v>
      </c>
      <c r="R187" s="34">
        <f t="shared" si="106"/>
        <v>0</v>
      </c>
      <c r="S187" s="34">
        <f t="shared" si="106"/>
        <v>0</v>
      </c>
      <c r="T187" s="22">
        <f t="shared" si="88"/>
        <v>100</v>
      </c>
      <c r="U187" s="22">
        <f t="shared" si="89"/>
        <v>66.66666666666666</v>
      </c>
      <c r="V187" s="34">
        <f>V188+V189</f>
        <v>0</v>
      </c>
      <c r="W187" s="34">
        <f>W188+W189</f>
        <v>0</v>
      </c>
      <c r="X187" s="34">
        <f>X188+X189</f>
        <v>0</v>
      </c>
      <c r="Y187" s="34">
        <f>Y188+Y189</f>
        <v>0</v>
      </c>
    </row>
    <row r="188" spans="1:25" ht="21.75" customHeight="1">
      <c r="A188" s="112"/>
      <c r="B188" s="70"/>
      <c r="C188" s="76"/>
      <c r="D188" s="73"/>
      <c r="E188" s="4" t="s">
        <v>33</v>
      </c>
      <c r="F188" s="34">
        <v>3</v>
      </c>
      <c r="G188" s="34">
        <v>0</v>
      </c>
      <c r="H188" s="34">
        <v>3</v>
      </c>
      <c r="I188" s="34">
        <v>3</v>
      </c>
      <c r="J188" s="34">
        <v>0</v>
      </c>
      <c r="K188" s="34">
        <v>0</v>
      </c>
      <c r="L188" s="34">
        <v>3</v>
      </c>
      <c r="M188" s="34">
        <v>0</v>
      </c>
      <c r="N188" s="34">
        <v>2</v>
      </c>
      <c r="O188" s="34">
        <v>1</v>
      </c>
      <c r="P188" s="34">
        <v>0</v>
      </c>
      <c r="Q188" s="34">
        <v>0</v>
      </c>
      <c r="R188" s="34">
        <v>0</v>
      </c>
      <c r="S188" s="34">
        <v>0</v>
      </c>
      <c r="T188" s="22">
        <f t="shared" si="88"/>
        <v>100</v>
      </c>
      <c r="U188" s="22">
        <f t="shared" si="89"/>
        <v>66.66666666666666</v>
      </c>
      <c r="V188" s="34">
        <v>0</v>
      </c>
      <c r="W188" s="34">
        <v>0</v>
      </c>
      <c r="X188" s="34">
        <v>0</v>
      </c>
      <c r="Y188" s="34">
        <v>0</v>
      </c>
    </row>
    <row r="189" spans="1:25" ht="21.75" customHeight="1">
      <c r="A189" s="112"/>
      <c r="B189" s="70"/>
      <c r="C189" s="77"/>
      <c r="D189" s="74"/>
      <c r="E189" s="4" t="s">
        <v>34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/>
      <c r="T189" s="22">
        <v>0</v>
      </c>
      <c r="U189" s="22">
        <v>0</v>
      </c>
      <c r="V189" s="34">
        <v>0</v>
      </c>
      <c r="W189" s="34">
        <v>0</v>
      </c>
      <c r="X189" s="34">
        <v>0</v>
      </c>
      <c r="Y189" s="34">
        <v>0</v>
      </c>
    </row>
    <row r="190" spans="1:25" ht="21.75" customHeight="1">
      <c r="A190" s="112"/>
      <c r="B190" s="70"/>
      <c r="C190" s="75">
        <v>3</v>
      </c>
      <c r="D190" s="72" t="s">
        <v>35</v>
      </c>
      <c r="E190" s="4" t="s">
        <v>22</v>
      </c>
      <c r="F190" s="34">
        <f>F191+F192</f>
        <v>8</v>
      </c>
      <c r="G190" s="34">
        <f aca="true" t="shared" si="107" ref="G190:S190">G191+G192</f>
        <v>0</v>
      </c>
      <c r="H190" s="34">
        <f t="shared" si="107"/>
        <v>8</v>
      </c>
      <c r="I190" s="34">
        <f t="shared" si="107"/>
        <v>8</v>
      </c>
      <c r="J190" s="34">
        <f t="shared" si="107"/>
        <v>0</v>
      </c>
      <c r="K190" s="34">
        <f t="shared" si="107"/>
        <v>0</v>
      </c>
      <c r="L190" s="34">
        <f t="shared" si="107"/>
        <v>8</v>
      </c>
      <c r="M190" s="34">
        <f t="shared" si="107"/>
        <v>0</v>
      </c>
      <c r="N190" s="34">
        <f t="shared" si="107"/>
        <v>1</v>
      </c>
      <c r="O190" s="34">
        <f t="shared" si="107"/>
        <v>7</v>
      </c>
      <c r="P190" s="34">
        <f t="shared" si="107"/>
        <v>0</v>
      </c>
      <c r="Q190" s="34">
        <f t="shared" si="107"/>
        <v>0</v>
      </c>
      <c r="R190" s="34">
        <f t="shared" si="107"/>
        <v>0</v>
      </c>
      <c r="S190" s="34">
        <f t="shared" si="107"/>
        <v>0</v>
      </c>
      <c r="T190" s="22">
        <f t="shared" si="88"/>
        <v>100</v>
      </c>
      <c r="U190" s="22">
        <f t="shared" si="89"/>
        <v>12.5</v>
      </c>
      <c r="V190" s="34">
        <f>V191+V192</f>
        <v>0</v>
      </c>
      <c r="W190" s="34">
        <f>W191+W192</f>
        <v>0</v>
      </c>
      <c r="X190" s="34">
        <f>X191+X192</f>
        <v>0</v>
      </c>
      <c r="Y190" s="34">
        <f>Y191+Y192</f>
        <v>0</v>
      </c>
    </row>
    <row r="191" spans="1:25" ht="21.75" customHeight="1">
      <c r="A191" s="112"/>
      <c r="B191" s="70"/>
      <c r="C191" s="76"/>
      <c r="D191" s="73"/>
      <c r="E191" s="4" t="s">
        <v>33</v>
      </c>
      <c r="F191" s="34">
        <v>8</v>
      </c>
      <c r="G191" s="34">
        <v>0</v>
      </c>
      <c r="H191" s="34">
        <v>8</v>
      </c>
      <c r="I191" s="34">
        <v>8</v>
      </c>
      <c r="J191" s="34">
        <v>0</v>
      </c>
      <c r="K191" s="34">
        <v>0</v>
      </c>
      <c r="L191" s="34">
        <v>8</v>
      </c>
      <c r="M191" s="34">
        <v>0</v>
      </c>
      <c r="N191" s="34">
        <v>1</v>
      </c>
      <c r="O191" s="34">
        <v>7</v>
      </c>
      <c r="P191" s="34">
        <v>0</v>
      </c>
      <c r="Q191" s="34">
        <v>0</v>
      </c>
      <c r="R191" s="34">
        <v>0</v>
      </c>
      <c r="S191" s="34">
        <v>0</v>
      </c>
      <c r="T191" s="22">
        <f t="shared" si="88"/>
        <v>100</v>
      </c>
      <c r="U191" s="22">
        <f t="shared" si="89"/>
        <v>12.5</v>
      </c>
      <c r="V191" s="34">
        <v>0</v>
      </c>
      <c r="W191" s="34">
        <v>0</v>
      </c>
      <c r="X191" s="34">
        <v>0</v>
      </c>
      <c r="Y191" s="34">
        <v>0</v>
      </c>
    </row>
    <row r="192" spans="1:25" ht="21.75" customHeight="1">
      <c r="A192" s="112"/>
      <c r="B192" s="71"/>
      <c r="C192" s="77"/>
      <c r="D192" s="74"/>
      <c r="E192" s="4" t="s">
        <v>34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22">
        <v>0</v>
      </c>
      <c r="U192" s="22">
        <v>0</v>
      </c>
      <c r="V192" s="7">
        <v>0</v>
      </c>
      <c r="W192" s="7">
        <v>0</v>
      </c>
      <c r="X192" s="7">
        <v>0</v>
      </c>
      <c r="Y192" s="7">
        <v>0</v>
      </c>
    </row>
    <row r="193" spans="1:25" ht="21.75" customHeight="1">
      <c r="A193" s="112"/>
      <c r="B193" s="115" t="s">
        <v>43</v>
      </c>
      <c r="C193" s="107" t="s">
        <v>75</v>
      </c>
      <c r="D193" s="72" t="s">
        <v>32</v>
      </c>
      <c r="E193" s="5" t="s">
        <v>22</v>
      </c>
      <c r="F193" s="34">
        <f>F194+F195</f>
        <v>130</v>
      </c>
      <c r="G193" s="34">
        <f aca="true" t="shared" si="108" ref="G193:S193">G194+G195</f>
        <v>0</v>
      </c>
      <c r="H193" s="34">
        <f t="shared" si="108"/>
        <v>130</v>
      </c>
      <c r="I193" s="34">
        <f t="shared" si="108"/>
        <v>129</v>
      </c>
      <c r="J193" s="34">
        <f t="shared" si="108"/>
        <v>1</v>
      </c>
      <c r="K193" s="34">
        <f t="shared" si="108"/>
        <v>0</v>
      </c>
      <c r="L193" s="34">
        <f t="shared" si="108"/>
        <v>125</v>
      </c>
      <c r="M193" s="34">
        <f t="shared" si="108"/>
        <v>15</v>
      </c>
      <c r="N193" s="34">
        <f t="shared" si="108"/>
        <v>78</v>
      </c>
      <c r="O193" s="34">
        <f t="shared" si="108"/>
        <v>32</v>
      </c>
      <c r="P193" s="34">
        <f t="shared" si="108"/>
        <v>0</v>
      </c>
      <c r="Q193" s="34">
        <f t="shared" si="108"/>
        <v>4</v>
      </c>
      <c r="R193" s="34">
        <f t="shared" si="108"/>
        <v>3</v>
      </c>
      <c r="S193" s="34">
        <f t="shared" si="108"/>
        <v>1</v>
      </c>
      <c r="T193" s="22">
        <f t="shared" si="88"/>
        <v>96.89922480620154</v>
      </c>
      <c r="U193" s="22">
        <f t="shared" si="89"/>
        <v>72.09302325581395</v>
      </c>
      <c r="V193" s="34">
        <f>V194+V195</f>
        <v>0</v>
      </c>
      <c r="W193" s="34">
        <f>W194+W195</f>
        <v>0</v>
      </c>
      <c r="X193" s="34">
        <f>X194+X195</f>
        <v>0</v>
      </c>
      <c r="Y193" s="34">
        <f>Y194+Y195</f>
        <v>0</v>
      </c>
    </row>
    <row r="194" spans="1:25" ht="21.75" customHeight="1">
      <c r="A194" s="112"/>
      <c r="B194" s="105"/>
      <c r="C194" s="108"/>
      <c r="D194" s="73"/>
      <c r="E194" s="5" t="s">
        <v>33</v>
      </c>
      <c r="F194" s="37">
        <f>F161+F167+F173+F179+F185</f>
        <v>115</v>
      </c>
      <c r="G194" s="37">
        <f aca="true" t="shared" si="109" ref="G194:S194">G161+G167+G173+G179+G185</f>
        <v>0</v>
      </c>
      <c r="H194" s="37">
        <f t="shared" si="109"/>
        <v>115</v>
      </c>
      <c r="I194" s="37">
        <f t="shared" si="109"/>
        <v>114</v>
      </c>
      <c r="J194" s="37">
        <f t="shared" si="109"/>
        <v>1</v>
      </c>
      <c r="K194" s="37">
        <f t="shared" si="109"/>
        <v>0</v>
      </c>
      <c r="L194" s="37">
        <f t="shared" si="109"/>
        <v>114</v>
      </c>
      <c r="M194" s="37">
        <f t="shared" si="109"/>
        <v>15</v>
      </c>
      <c r="N194" s="37">
        <f t="shared" si="109"/>
        <v>75</v>
      </c>
      <c r="O194" s="37">
        <f t="shared" si="109"/>
        <v>24</v>
      </c>
      <c r="P194" s="37">
        <f t="shared" si="109"/>
        <v>0</v>
      </c>
      <c r="Q194" s="37">
        <f t="shared" si="109"/>
        <v>0</v>
      </c>
      <c r="R194" s="37">
        <f t="shared" si="109"/>
        <v>0</v>
      </c>
      <c r="S194" s="37">
        <f t="shared" si="109"/>
        <v>0</v>
      </c>
      <c r="T194" s="22">
        <f t="shared" si="88"/>
        <v>100</v>
      </c>
      <c r="U194" s="22">
        <f t="shared" si="89"/>
        <v>78.94736842105263</v>
      </c>
      <c r="V194" s="37">
        <f aca="true" t="shared" si="110" ref="V194:Y195">V161+V167+V173+V179+V185</f>
        <v>0</v>
      </c>
      <c r="W194" s="37">
        <f t="shared" si="110"/>
        <v>0</v>
      </c>
      <c r="X194" s="37">
        <f t="shared" si="110"/>
        <v>0</v>
      </c>
      <c r="Y194" s="37">
        <f t="shared" si="110"/>
        <v>0</v>
      </c>
    </row>
    <row r="195" spans="1:25" ht="21.75" customHeight="1">
      <c r="A195" s="112"/>
      <c r="B195" s="105"/>
      <c r="C195" s="108"/>
      <c r="D195" s="74"/>
      <c r="E195" s="5" t="s">
        <v>34</v>
      </c>
      <c r="F195" s="37">
        <f>F162+F168+F174+F180+F186</f>
        <v>15</v>
      </c>
      <c r="G195" s="37">
        <f aca="true" t="shared" si="111" ref="G195:S195">G162+G168+G174+G180+G186</f>
        <v>0</v>
      </c>
      <c r="H195" s="37">
        <f t="shared" si="111"/>
        <v>15</v>
      </c>
      <c r="I195" s="37">
        <f t="shared" si="111"/>
        <v>15</v>
      </c>
      <c r="J195" s="37">
        <f t="shared" si="111"/>
        <v>0</v>
      </c>
      <c r="K195" s="37">
        <f t="shared" si="111"/>
        <v>0</v>
      </c>
      <c r="L195" s="37">
        <f t="shared" si="111"/>
        <v>11</v>
      </c>
      <c r="M195" s="37">
        <f t="shared" si="111"/>
        <v>0</v>
      </c>
      <c r="N195" s="37">
        <f t="shared" si="111"/>
        <v>3</v>
      </c>
      <c r="O195" s="37">
        <f t="shared" si="111"/>
        <v>8</v>
      </c>
      <c r="P195" s="37">
        <f t="shared" si="111"/>
        <v>0</v>
      </c>
      <c r="Q195" s="37">
        <f t="shared" si="111"/>
        <v>4</v>
      </c>
      <c r="R195" s="37">
        <f t="shared" si="111"/>
        <v>3</v>
      </c>
      <c r="S195" s="37">
        <f t="shared" si="111"/>
        <v>1</v>
      </c>
      <c r="T195" s="22">
        <f t="shared" si="88"/>
        <v>73.33333333333333</v>
      </c>
      <c r="U195" s="22">
        <f t="shared" si="89"/>
        <v>20</v>
      </c>
      <c r="V195" s="37">
        <f t="shared" si="110"/>
        <v>0</v>
      </c>
      <c r="W195" s="37">
        <f t="shared" si="110"/>
        <v>0</v>
      </c>
      <c r="X195" s="37">
        <f t="shared" si="110"/>
        <v>0</v>
      </c>
      <c r="Y195" s="37">
        <f t="shared" si="110"/>
        <v>0</v>
      </c>
    </row>
    <row r="196" spans="1:25" ht="21.75" customHeight="1">
      <c r="A196" s="112"/>
      <c r="B196" s="105"/>
      <c r="C196" s="108"/>
      <c r="D196" s="72" t="s">
        <v>35</v>
      </c>
      <c r="E196" s="5" t="s">
        <v>22</v>
      </c>
      <c r="F196" s="34">
        <f>F197+F198</f>
        <v>208</v>
      </c>
      <c r="G196" s="34">
        <f aca="true" t="shared" si="112" ref="G196:S196">G197+G198</f>
        <v>1</v>
      </c>
      <c r="H196" s="34">
        <f t="shared" si="112"/>
        <v>207</v>
      </c>
      <c r="I196" s="34">
        <f t="shared" si="112"/>
        <v>207</v>
      </c>
      <c r="J196" s="34">
        <f t="shared" si="112"/>
        <v>0</v>
      </c>
      <c r="K196" s="34">
        <f t="shared" si="112"/>
        <v>0</v>
      </c>
      <c r="L196" s="34">
        <f t="shared" si="112"/>
        <v>204</v>
      </c>
      <c r="M196" s="34">
        <f t="shared" si="112"/>
        <v>10</v>
      </c>
      <c r="N196" s="34">
        <f t="shared" si="112"/>
        <v>131</v>
      </c>
      <c r="O196" s="34">
        <f t="shared" si="112"/>
        <v>62</v>
      </c>
      <c r="P196" s="34">
        <f t="shared" si="112"/>
        <v>1</v>
      </c>
      <c r="Q196" s="34">
        <f t="shared" si="112"/>
        <v>3</v>
      </c>
      <c r="R196" s="34">
        <f t="shared" si="112"/>
        <v>2</v>
      </c>
      <c r="S196" s="34">
        <f t="shared" si="112"/>
        <v>1</v>
      </c>
      <c r="T196" s="22">
        <f t="shared" si="88"/>
        <v>98.55072463768117</v>
      </c>
      <c r="U196" s="22">
        <f t="shared" si="89"/>
        <v>68.11594202898551</v>
      </c>
      <c r="V196" s="34">
        <f>V197+V198</f>
        <v>0</v>
      </c>
      <c r="W196" s="34">
        <f>W197+W198</f>
        <v>0</v>
      </c>
      <c r="X196" s="34">
        <f>X197+X198</f>
        <v>0</v>
      </c>
      <c r="Y196" s="34">
        <f>Y197+Y198</f>
        <v>0</v>
      </c>
    </row>
    <row r="197" spans="1:25" ht="21.75" customHeight="1">
      <c r="A197" s="112"/>
      <c r="B197" s="105"/>
      <c r="C197" s="108"/>
      <c r="D197" s="73"/>
      <c r="E197" s="5" t="s">
        <v>33</v>
      </c>
      <c r="F197" s="37">
        <f>F164+F170+F176+F182+F188+F191</f>
        <v>192</v>
      </c>
      <c r="G197" s="37">
        <f aca="true" t="shared" si="113" ref="G197:S197">G164+G170+G176+G182+G188+G191</f>
        <v>1</v>
      </c>
      <c r="H197" s="37">
        <f t="shared" si="113"/>
        <v>191</v>
      </c>
      <c r="I197" s="37">
        <f t="shared" si="113"/>
        <v>191</v>
      </c>
      <c r="J197" s="37">
        <f t="shared" si="113"/>
        <v>0</v>
      </c>
      <c r="K197" s="37">
        <f t="shared" si="113"/>
        <v>0</v>
      </c>
      <c r="L197" s="37">
        <f t="shared" si="113"/>
        <v>189</v>
      </c>
      <c r="M197" s="37">
        <f t="shared" si="113"/>
        <v>9</v>
      </c>
      <c r="N197" s="37">
        <f t="shared" si="113"/>
        <v>126</v>
      </c>
      <c r="O197" s="37">
        <f t="shared" si="113"/>
        <v>53</v>
      </c>
      <c r="P197" s="37">
        <f t="shared" si="113"/>
        <v>1</v>
      </c>
      <c r="Q197" s="37">
        <f t="shared" si="113"/>
        <v>2</v>
      </c>
      <c r="R197" s="37">
        <f t="shared" si="113"/>
        <v>1</v>
      </c>
      <c r="S197" s="37">
        <f t="shared" si="113"/>
        <v>1</v>
      </c>
      <c r="T197" s="22">
        <f t="shared" si="88"/>
        <v>98.95287958115183</v>
      </c>
      <c r="U197" s="22">
        <f t="shared" si="89"/>
        <v>70.68062827225131</v>
      </c>
      <c r="V197" s="37">
        <f aca="true" t="shared" si="114" ref="V197:Y198">V164+V170+V176+V182+V188+V191</f>
        <v>0</v>
      </c>
      <c r="W197" s="37">
        <f t="shared" si="114"/>
        <v>0</v>
      </c>
      <c r="X197" s="37">
        <f t="shared" si="114"/>
        <v>0</v>
      </c>
      <c r="Y197" s="37">
        <f t="shared" si="114"/>
        <v>0</v>
      </c>
    </row>
    <row r="198" spans="1:25" ht="21.75" customHeight="1">
      <c r="A198" s="112"/>
      <c r="B198" s="105"/>
      <c r="C198" s="108"/>
      <c r="D198" s="74"/>
      <c r="E198" s="5" t="s">
        <v>34</v>
      </c>
      <c r="F198" s="37">
        <f>F165+F171+F177+F183+F189+F192</f>
        <v>16</v>
      </c>
      <c r="G198" s="37">
        <f aca="true" t="shared" si="115" ref="G198:S198">G165+G171+G177+G183+G189+G192</f>
        <v>0</v>
      </c>
      <c r="H198" s="37">
        <f t="shared" si="115"/>
        <v>16</v>
      </c>
      <c r="I198" s="37">
        <f t="shared" si="115"/>
        <v>16</v>
      </c>
      <c r="J198" s="37">
        <f t="shared" si="115"/>
        <v>0</v>
      </c>
      <c r="K198" s="37">
        <f t="shared" si="115"/>
        <v>0</v>
      </c>
      <c r="L198" s="37">
        <f t="shared" si="115"/>
        <v>15</v>
      </c>
      <c r="M198" s="37">
        <f t="shared" si="115"/>
        <v>1</v>
      </c>
      <c r="N198" s="37">
        <f t="shared" si="115"/>
        <v>5</v>
      </c>
      <c r="O198" s="37">
        <f t="shared" si="115"/>
        <v>9</v>
      </c>
      <c r="P198" s="37">
        <f t="shared" si="115"/>
        <v>0</v>
      </c>
      <c r="Q198" s="37">
        <f t="shared" si="115"/>
        <v>1</v>
      </c>
      <c r="R198" s="37">
        <f t="shared" si="115"/>
        <v>1</v>
      </c>
      <c r="S198" s="37">
        <f t="shared" si="115"/>
        <v>0</v>
      </c>
      <c r="T198" s="22">
        <f t="shared" si="88"/>
        <v>93.75</v>
      </c>
      <c r="U198" s="22">
        <f t="shared" si="89"/>
        <v>37.5</v>
      </c>
      <c r="V198" s="37">
        <f t="shared" si="114"/>
        <v>0</v>
      </c>
      <c r="W198" s="37">
        <f t="shared" si="114"/>
        <v>0</v>
      </c>
      <c r="X198" s="37">
        <f t="shared" si="114"/>
        <v>0</v>
      </c>
      <c r="Y198" s="37">
        <f t="shared" si="114"/>
        <v>0</v>
      </c>
    </row>
    <row r="199" spans="1:25" ht="21.75" customHeight="1">
      <c r="A199" s="112"/>
      <c r="B199" s="105"/>
      <c r="C199" s="108"/>
      <c r="D199" s="72" t="s">
        <v>75</v>
      </c>
      <c r="E199" s="5" t="s">
        <v>22</v>
      </c>
      <c r="F199" s="34">
        <f>F200+F201</f>
        <v>338</v>
      </c>
      <c r="G199" s="34">
        <f aca="true" t="shared" si="116" ref="G199:S199">G200+G201</f>
        <v>1</v>
      </c>
      <c r="H199" s="34">
        <f t="shared" si="116"/>
        <v>337</v>
      </c>
      <c r="I199" s="34">
        <f t="shared" si="116"/>
        <v>336</v>
      </c>
      <c r="J199" s="34">
        <f t="shared" si="116"/>
        <v>1</v>
      </c>
      <c r="K199" s="34">
        <f t="shared" si="116"/>
        <v>0</v>
      </c>
      <c r="L199" s="34">
        <f t="shared" si="116"/>
        <v>329</v>
      </c>
      <c r="M199" s="34">
        <f t="shared" si="116"/>
        <v>25</v>
      </c>
      <c r="N199" s="34">
        <f t="shared" si="116"/>
        <v>209</v>
      </c>
      <c r="O199" s="34">
        <f t="shared" si="116"/>
        <v>94</v>
      </c>
      <c r="P199" s="34">
        <f t="shared" si="116"/>
        <v>1</v>
      </c>
      <c r="Q199" s="34">
        <f t="shared" si="116"/>
        <v>7</v>
      </c>
      <c r="R199" s="34">
        <f t="shared" si="116"/>
        <v>5</v>
      </c>
      <c r="S199" s="34">
        <f t="shared" si="116"/>
        <v>2</v>
      </c>
      <c r="T199" s="22">
        <f t="shared" si="88"/>
        <v>97.91666666666666</v>
      </c>
      <c r="U199" s="22">
        <f t="shared" si="89"/>
        <v>69.64285714285714</v>
      </c>
      <c r="V199" s="34">
        <f>V200+V201</f>
        <v>0</v>
      </c>
      <c r="W199" s="34">
        <f>W200+W201</f>
        <v>0</v>
      </c>
      <c r="X199" s="34">
        <f>X200+X201</f>
        <v>0</v>
      </c>
      <c r="Y199" s="34">
        <f>Y200+Y201</f>
        <v>0</v>
      </c>
    </row>
    <row r="200" spans="1:25" ht="21.75" customHeight="1">
      <c r="A200" s="112"/>
      <c r="B200" s="105"/>
      <c r="C200" s="108"/>
      <c r="D200" s="73"/>
      <c r="E200" s="5" t="s">
        <v>33</v>
      </c>
      <c r="F200" s="37">
        <f>F194+F197</f>
        <v>307</v>
      </c>
      <c r="G200" s="37">
        <f aca="true" t="shared" si="117" ref="G200:S200">G194+G197</f>
        <v>1</v>
      </c>
      <c r="H200" s="37">
        <f t="shared" si="117"/>
        <v>306</v>
      </c>
      <c r="I200" s="37">
        <f t="shared" si="117"/>
        <v>305</v>
      </c>
      <c r="J200" s="37">
        <f t="shared" si="117"/>
        <v>1</v>
      </c>
      <c r="K200" s="37">
        <f t="shared" si="117"/>
        <v>0</v>
      </c>
      <c r="L200" s="37">
        <f t="shared" si="117"/>
        <v>303</v>
      </c>
      <c r="M200" s="37">
        <f t="shared" si="117"/>
        <v>24</v>
      </c>
      <c r="N200" s="37">
        <f t="shared" si="117"/>
        <v>201</v>
      </c>
      <c r="O200" s="37">
        <f t="shared" si="117"/>
        <v>77</v>
      </c>
      <c r="P200" s="37">
        <f t="shared" si="117"/>
        <v>1</v>
      </c>
      <c r="Q200" s="37">
        <f t="shared" si="117"/>
        <v>2</v>
      </c>
      <c r="R200" s="37">
        <f t="shared" si="117"/>
        <v>1</v>
      </c>
      <c r="S200" s="37">
        <f t="shared" si="117"/>
        <v>1</v>
      </c>
      <c r="T200" s="22">
        <f t="shared" si="88"/>
        <v>99.34426229508196</v>
      </c>
      <c r="U200" s="22">
        <f t="shared" si="89"/>
        <v>73.77049180327869</v>
      </c>
      <c r="V200" s="37">
        <f aca="true" t="shared" si="118" ref="V200:Y201">V194+V197</f>
        <v>0</v>
      </c>
      <c r="W200" s="37">
        <f t="shared" si="118"/>
        <v>0</v>
      </c>
      <c r="X200" s="37">
        <f t="shared" si="118"/>
        <v>0</v>
      </c>
      <c r="Y200" s="37">
        <f t="shared" si="118"/>
        <v>0</v>
      </c>
    </row>
    <row r="201" spans="1:25" ht="21.75" customHeight="1">
      <c r="A201" s="113"/>
      <c r="B201" s="106"/>
      <c r="C201" s="109"/>
      <c r="D201" s="74"/>
      <c r="E201" s="5" t="s">
        <v>34</v>
      </c>
      <c r="F201" s="37">
        <f>F195+F198</f>
        <v>31</v>
      </c>
      <c r="G201" s="37">
        <f aca="true" t="shared" si="119" ref="G201:S201">G195+G198</f>
        <v>0</v>
      </c>
      <c r="H201" s="37">
        <f t="shared" si="119"/>
        <v>31</v>
      </c>
      <c r="I201" s="37">
        <f t="shared" si="119"/>
        <v>31</v>
      </c>
      <c r="J201" s="37">
        <f t="shared" si="119"/>
        <v>0</v>
      </c>
      <c r="K201" s="37">
        <f t="shared" si="119"/>
        <v>0</v>
      </c>
      <c r="L201" s="37">
        <f t="shared" si="119"/>
        <v>26</v>
      </c>
      <c r="M201" s="37">
        <f t="shared" si="119"/>
        <v>1</v>
      </c>
      <c r="N201" s="37">
        <f t="shared" si="119"/>
        <v>8</v>
      </c>
      <c r="O201" s="37">
        <f t="shared" si="119"/>
        <v>17</v>
      </c>
      <c r="P201" s="37">
        <f t="shared" si="119"/>
        <v>0</v>
      </c>
      <c r="Q201" s="37">
        <f t="shared" si="119"/>
        <v>5</v>
      </c>
      <c r="R201" s="37">
        <f t="shared" si="119"/>
        <v>4</v>
      </c>
      <c r="S201" s="37">
        <f t="shared" si="119"/>
        <v>1</v>
      </c>
      <c r="T201" s="22">
        <f t="shared" si="88"/>
        <v>83.87096774193549</v>
      </c>
      <c r="U201" s="22">
        <f t="shared" si="89"/>
        <v>29.03225806451613</v>
      </c>
      <c r="V201" s="37">
        <f t="shared" si="118"/>
        <v>0</v>
      </c>
      <c r="W201" s="37">
        <f t="shared" si="118"/>
        <v>0</v>
      </c>
      <c r="X201" s="37">
        <f t="shared" si="118"/>
        <v>0</v>
      </c>
      <c r="Y201" s="37">
        <f t="shared" si="118"/>
        <v>0</v>
      </c>
    </row>
    <row r="202" spans="1:25" ht="30" customHeight="1">
      <c r="A202" s="111" t="s">
        <v>44</v>
      </c>
      <c r="B202" s="78" t="s">
        <v>63</v>
      </c>
      <c r="C202" s="75">
        <v>1</v>
      </c>
      <c r="D202" s="72" t="s">
        <v>32</v>
      </c>
      <c r="E202" s="4" t="s">
        <v>22</v>
      </c>
      <c r="F202" s="34">
        <f>F203+F204</f>
        <v>26</v>
      </c>
      <c r="G202" s="34">
        <f aca="true" t="shared" si="120" ref="G202:S202">G203+G204</f>
        <v>0</v>
      </c>
      <c r="H202" s="34">
        <f t="shared" si="120"/>
        <v>26</v>
      </c>
      <c r="I202" s="34">
        <f t="shared" si="120"/>
        <v>26</v>
      </c>
      <c r="J202" s="34">
        <f t="shared" si="120"/>
        <v>0</v>
      </c>
      <c r="K202" s="34">
        <f t="shared" si="120"/>
        <v>0</v>
      </c>
      <c r="L202" s="34">
        <f t="shared" si="120"/>
        <v>21</v>
      </c>
      <c r="M202" s="34">
        <f t="shared" si="120"/>
        <v>1</v>
      </c>
      <c r="N202" s="34">
        <f t="shared" si="120"/>
        <v>6</v>
      </c>
      <c r="O202" s="34">
        <f t="shared" si="120"/>
        <v>14</v>
      </c>
      <c r="P202" s="34">
        <f t="shared" si="120"/>
        <v>0</v>
      </c>
      <c r="Q202" s="34">
        <f t="shared" si="120"/>
        <v>5</v>
      </c>
      <c r="R202" s="34">
        <f t="shared" si="120"/>
        <v>5</v>
      </c>
      <c r="S202" s="34">
        <f t="shared" si="120"/>
        <v>0</v>
      </c>
      <c r="T202" s="22">
        <f t="shared" si="88"/>
        <v>80.76923076923077</v>
      </c>
      <c r="U202" s="22">
        <f t="shared" si="89"/>
        <v>26.923076923076923</v>
      </c>
      <c r="V202" s="34">
        <f>V203+V204</f>
        <v>0</v>
      </c>
      <c r="W202" s="34">
        <f>W203+W204</f>
        <v>0</v>
      </c>
      <c r="X202" s="34">
        <f>X203+X204</f>
        <v>0</v>
      </c>
      <c r="Y202" s="34">
        <f>Y203+Y204</f>
        <v>0</v>
      </c>
    </row>
    <row r="203" spans="1:25" ht="30" customHeight="1">
      <c r="A203" s="112"/>
      <c r="B203" s="70"/>
      <c r="C203" s="76"/>
      <c r="D203" s="73"/>
      <c r="E203" s="4" t="s">
        <v>33</v>
      </c>
      <c r="F203" s="34">
        <v>4</v>
      </c>
      <c r="G203" s="34">
        <v>0</v>
      </c>
      <c r="H203" s="34">
        <v>4</v>
      </c>
      <c r="I203" s="34">
        <v>4</v>
      </c>
      <c r="J203" s="34">
        <v>0</v>
      </c>
      <c r="K203" s="34">
        <v>0</v>
      </c>
      <c r="L203" s="34">
        <v>4</v>
      </c>
      <c r="M203" s="34">
        <v>1</v>
      </c>
      <c r="N203" s="34">
        <v>3</v>
      </c>
      <c r="O203" s="34">
        <v>0</v>
      </c>
      <c r="P203" s="34">
        <v>0</v>
      </c>
      <c r="Q203" s="34">
        <v>0</v>
      </c>
      <c r="R203" s="34">
        <v>0</v>
      </c>
      <c r="S203" s="34">
        <v>0</v>
      </c>
      <c r="T203" s="22">
        <f t="shared" si="88"/>
        <v>100</v>
      </c>
      <c r="U203" s="22">
        <f t="shared" si="89"/>
        <v>100</v>
      </c>
      <c r="V203" s="34">
        <v>0</v>
      </c>
      <c r="W203" s="34">
        <v>0</v>
      </c>
      <c r="X203" s="34">
        <v>0</v>
      </c>
      <c r="Y203" s="34">
        <v>0</v>
      </c>
    </row>
    <row r="204" spans="1:25" ht="30" customHeight="1">
      <c r="A204" s="112"/>
      <c r="B204" s="70"/>
      <c r="C204" s="76"/>
      <c r="D204" s="74"/>
      <c r="E204" s="4" t="s">
        <v>34</v>
      </c>
      <c r="F204" s="34">
        <v>22</v>
      </c>
      <c r="G204" s="34">
        <v>0</v>
      </c>
      <c r="H204" s="34">
        <v>22</v>
      </c>
      <c r="I204" s="34">
        <v>22</v>
      </c>
      <c r="J204" s="34">
        <v>0</v>
      </c>
      <c r="K204" s="34">
        <v>0</v>
      </c>
      <c r="L204" s="34">
        <v>17</v>
      </c>
      <c r="M204" s="34">
        <v>0</v>
      </c>
      <c r="N204" s="34">
        <v>3</v>
      </c>
      <c r="O204" s="34">
        <v>14</v>
      </c>
      <c r="P204" s="34">
        <v>0</v>
      </c>
      <c r="Q204" s="34">
        <v>5</v>
      </c>
      <c r="R204" s="34">
        <v>5</v>
      </c>
      <c r="S204" s="34">
        <v>0</v>
      </c>
      <c r="T204" s="22">
        <f t="shared" si="88"/>
        <v>77.27272727272727</v>
      </c>
      <c r="U204" s="22">
        <f t="shared" si="89"/>
        <v>13.636363636363635</v>
      </c>
      <c r="V204" s="34">
        <v>0</v>
      </c>
      <c r="W204" s="34">
        <v>0</v>
      </c>
      <c r="X204" s="34">
        <v>0</v>
      </c>
      <c r="Y204" s="34">
        <v>0</v>
      </c>
    </row>
    <row r="205" spans="1:25" ht="30" customHeight="1">
      <c r="A205" s="112"/>
      <c r="B205" s="70"/>
      <c r="C205" s="76"/>
      <c r="D205" s="72" t="s">
        <v>35</v>
      </c>
      <c r="E205" s="4" t="s">
        <v>22</v>
      </c>
      <c r="F205" s="34">
        <f>F206+F207</f>
        <v>19</v>
      </c>
      <c r="G205" s="34">
        <f aca="true" t="shared" si="121" ref="G205:S205">G206+G207</f>
        <v>0</v>
      </c>
      <c r="H205" s="34">
        <f t="shared" si="121"/>
        <v>19</v>
      </c>
      <c r="I205" s="34">
        <f t="shared" si="121"/>
        <v>19</v>
      </c>
      <c r="J205" s="34">
        <f t="shared" si="121"/>
        <v>0</v>
      </c>
      <c r="K205" s="34">
        <f t="shared" si="121"/>
        <v>0</v>
      </c>
      <c r="L205" s="34">
        <f t="shared" si="121"/>
        <v>19</v>
      </c>
      <c r="M205" s="34">
        <f t="shared" si="121"/>
        <v>1</v>
      </c>
      <c r="N205" s="34">
        <f t="shared" si="121"/>
        <v>7</v>
      </c>
      <c r="O205" s="34">
        <f t="shared" si="121"/>
        <v>11</v>
      </c>
      <c r="P205" s="34">
        <f t="shared" si="121"/>
        <v>0</v>
      </c>
      <c r="Q205" s="34">
        <f t="shared" si="121"/>
        <v>0</v>
      </c>
      <c r="R205" s="34">
        <f t="shared" si="121"/>
        <v>0</v>
      </c>
      <c r="S205" s="34">
        <f t="shared" si="121"/>
        <v>0</v>
      </c>
      <c r="T205" s="22">
        <f t="shared" si="88"/>
        <v>100</v>
      </c>
      <c r="U205" s="22">
        <f t="shared" si="89"/>
        <v>42.10526315789473</v>
      </c>
      <c r="V205" s="34">
        <f>V206+V207</f>
        <v>0</v>
      </c>
      <c r="W205" s="34">
        <f>W206+W207</f>
        <v>0</v>
      </c>
      <c r="X205" s="34">
        <f>X206+X207</f>
        <v>0</v>
      </c>
      <c r="Y205" s="34">
        <f>Y206+Y207</f>
        <v>0</v>
      </c>
    </row>
    <row r="206" spans="1:25" ht="30" customHeight="1">
      <c r="A206" s="112"/>
      <c r="B206" s="70"/>
      <c r="C206" s="76"/>
      <c r="D206" s="73"/>
      <c r="E206" s="4" t="s">
        <v>33</v>
      </c>
      <c r="F206" s="34">
        <v>6</v>
      </c>
      <c r="G206" s="34">
        <v>0</v>
      </c>
      <c r="H206" s="34">
        <v>6</v>
      </c>
      <c r="I206" s="34">
        <v>6</v>
      </c>
      <c r="J206" s="34">
        <v>0</v>
      </c>
      <c r="K206" s="34">
        <v>0</v>
      </c>
      <c r="L206" s="34">
        <v>6</v>
      </c>
      <c r="M206" s="34">
        <v>1</v>
      </c>
      <c r="N206" s="34">
        <v>4</v>
      </c>
      <c r="O206" s="34">
        <v>1</v>
      </c>
      <c r="P206" s="34">
        <v>0</v>
      </c>
      <c r="Q206" s="34">
        <v>0</v>
      </c>
      <c r="R206" s="34">
        <v>0</v>
      </c>
      <c r="S206" s="34">
        <v>0</v>
      </c>
      <c r="T206" s="22">
        <f t="shared" si="88"/>
        <v>100</v>
      </c>
      <c r="U206" s="22">
        <f t="shared" si="89"/>
        <v>83.33333333333334</v>
      </c>
      <c r="V206" s="34">
        <v>0</v>
      </c>
      <c r="W206" s="34">
        <v>0</v>
      </c>
      <c r="X206" s="34">
        <v>0</v>
      </c>
      <c r="Y206" s="34">
        <v>0</v>
      </c>
    </row>
    <row r="207" spans="1:25" ht="30" customHeight="1">
      <c r="A207" s="112"/>
      <c r="B207" s="70"/>
      <c r="C207" s="77"/>
      <c r="D207" s="74"/>
      <c r="E207" s="4" t="s">
        <v>34</v>
      </c>
      <c r="F207" s="34">
        <v>13</v>
      </c>
      <c r="G207" s="34">
        <v>0</v>
      </c>
      <c r="H207" s="34">
        <v>13</v>
      </c>
      <c r="I207" s="34">
        <v>13</v>
      </c>
      <c r="J207" s="34">
        <v>0</v>
      </c>
      <c r="K207" s="34">
        <v>0</v>
      </c>
      <c r="L207" s="34">
        <v>13</v>
      </c>
      <c r="M207" s="34">
        <v>0</v>
      </c>
      <c r="N207" s="34">
        <v>3</v>
      </c>
      <c r="O207" s="34">
        <v>10</v>
      </c>
      <c r="P207" s="34">
        <v>0</v>
      </c>
      <c r="Q207" s="34">
        <v>0</v>
      </c>
      <c r="R207" s="34">
        <v>0</v>
      </c>
      <c r="S207" s="34">
        <v>0</v>
      </c>
      <c r="T207" s="22">
        <f t="shared" si="88"/>
        <v>100</v>
      </c>
      <c r="U207" s="22">
        <f t="shared" si="89"/>
        <v>23.076923076923077</v>
      </c>
      <c r="V207" s="34">
        <v>0</v>
      </c>
      <c r="W207" s="34">
        <v>0</v>
      </c>
      <c r="X207" s="34">
        <v>0</v>
      </c>
      <c r="Y207" s="34">
        <v>0</v>
      </c>
    </row>
    <row r="208" spans="1:25" ht="30" customHeight="1">
      <c r="A208" s="112"/>
      <c r="B208" s="70"/>
      <c r="C208" s="75">
        <v>2</v>
      </c>
      <c r="D208" s="72" t="s">
        <v>32</v>
      </c>
      <c r="E208" s="4" t="s">
        <v>22</v>
      </c>
      <c r="F208" s="34">
        <f>F209+F210</f>
        <v>34</v>
      </c>
      <c r="G208" s="34">
        <f aca="true" t="shared" si="122" ref="G208:S208">G209+G210</f>
        <v>0</v>
      </c>
      <c r="H208" s="34">
        <f t="shared" si="122"/>
        <v>34</v>
      </c>
      <c r="I208" s="34">
        <f t="shared" si="122"/>
        <v>34</v>
      </c>
      <c r="J208" s="34">
        <f t="shared" si="122"/>
        <v>0</v>
      </c>
      <c r="K208" s="34">
        <f t="shared" si="122"/>
        <v>0</v>
      </c>
      <c r="L208" s="34">
        <f t="shared" si="122"/>
        <v>33</v>
      </c>
      <c r="M208" s="34">
        <f t="shared" si="122"/>
        <v>0</v>
      </c>
      <c r="N208" s="34">
        <f t="shared" si="122"/>
        <v>9</v>
      </c>
      <c r="O208" s="34">
        <f t="shared" si="122"/>
        <v>24</v>
      </c>
      <c r="P208" s="34">
        <f t="shared" si="122"/>
        <v>0</v>
      </c>
      <c r="Q208" s="34">
        <f t="shared" si="122"/>
        <v>1</v>
      </c>
      <c r="R208" s="34">
        <f t="shared" si="122"/>
        <v>1</v>
      </c>
      <c r="S208" s="34">
        <f t="shared" si="122"/>
        <v>0</v>
      </c>
      <c r="T208" s="22">
        <f t="shared" si="88"/>
        <v>97.05882352941177</v>
      </c>
      <c r="U208" s="22">
        <f t="shared" si="89"/>
        <v>26.47058823529412</v>
      </c>
      <c r="V208" s="34">
        <f>V209+V210</f>
        <v>0</v>
      </c>
      <c r="W208" s="34">
        <f>W209+W210</f>
        <v>0</v>
      </c>
      <c r="X208" s="34">
        <f>X209+X210</f>
        <v>0</v>
      </c>
      <c r="Y208" s="34">
        <f>Y209+Y210</f>
        <v>0</v>
      </c>
    </row>
    <row r="209" spans="1:25" ht="30" customHeight="1">
      <c r="A209" s="112"/>
      <c r="B209" s="70"/>
      <c r="C209" s="76"/>
      <c r="D209" s="73"/>
      <c r="E209" s="4" t="s">
        <v>33</v>
      </c>
      <c r="F209" s="34">
        <v>5</v>
      </c>
      <c r="G209" s="34">
        <v>0</v>
      </c>
      <c r="H209" s="34">
        <v>5</v>
      </c>
      <c r="I209" s="34">
        <v>5</v>
      </c>
      <c r="J209" s="34">
        <v>0</v>
      </c>
      <c r="K209" s="34">
        <v>0</v>
      </c>
      <c r="L209" s="34">
        <v>5</v>
      </c>
      <c r="M209" s="34">
        <v>0</v>
      </c>
      <c r="N209" s="34">
        <v>4</v>
      </c>
      <c r="O209" s="34">
        <v>1</v>
      </c>
      <c r="P209" s="34">
        <v>0</v>
      </c>
      <c r="Q209" s="34">
        <v>0</v>
      </c>
      <c r="R209" s="34">
        <v>0</v>
      </c>
      <c r="S209" s="34">
        <v>0</v>
      </c>
      <c r="T209" s="22">
        <f t="shared" si="88"/>
        <v>100</v>
      </c>
      <c r="U209" s="22">
        <f t="shared" si="89"/>
        <v>80</v>
      </c>
      <c r="V209" s="34">
        <v>0</v>
      </c>
      <c r="W209" s="34">
        <v>0</v>
      </c>
      <c r="X209" s="34">
        <v>0</v>
      </c>
      <c r="Y209" s="34">
        <v>0</v>
      </c>
    </row>
    <row r="210" spans="1:25" ht="30" customHeight="1">
      <c r="A210" s="112"/>
      <c r="B210" s="70"/>
      <c r="C210" s="76"/>
      <c r="D210" s="74"/>
      <c r="E210" s="4" t="s">
        <v>34</v>
      </c>
      <c r="F210" s="34">
        <v>29</v>
      </c>
      <c r="G210" s="34">
        <v>0</v>
      </c>
      <c r="H210" s="34">
        <v>29</v>
      </c>
      <c r="I210" s="34">
        <v>29</v>
      </c>
      <c r="J210" s="34">
        <v>0</v>
      </c>
      <c r="K210" s="34">
        <v>0</v>
      </c>
      <c r="L210" s="34">
        <v>28</v>
      </c>
      <c r="M210" s="34">
        <v>0</v>
      </c>
      <c r="N210" s="34">
        <v>5</v>
      </c>
      <c r="O210" s="34">
        <v>23</v>
      </c>
      <c r="P210" s="34">
        <v>0</v>
      </c>
      <c r="Q210" s="34">
        <v>1</v>
      </c>
      <c r="R210" s="34">
        <v>1</v>
      </c>
      <c r="S210" s="34">
        <v>0</v>
      </c>
      <c r="T210" s="22">
        <f t="shared" si="88"/>
        <v>96.55172413793103</v>
      </c>
      <c r="U210" s="22">
        <f t="shared" si="89"/>
        <v>17.24137931034483</v>
      </c>
      <c r="V210" s="34">
        <v>0</v>
      </c>
      <c r="W210" s="34">
        <v>0</v>
      </c>
      <c r="X210" s="34">
        <v>0</v>
      </c>
      <c r="Y210" s="34">
        <v>0</v>
      </c>
    </row>
    <row r="211" spans="1:25" ht="30" customHeight="1">
      <c r="A211" s="112"/>
      <c r="B211" s="70"/>
      <c r="C211" s="76"/>
      <c r="D211" s="72" t="s">
        <v>35</v>
      </c>
      <c r="E211" s="4" t="s">
        <v>22</v>
      </c>
      <c r="F211" s="34">
        <f>F212+F213</f>
        <v>19</v>
      </c>
      <c r="G211" s="34">
        <f aca="true" t="shared" si="123" ref="G211:S211">G212+G213</f>
        <v>0</v>
      </c>
      <c r="H211" s="34">
        <f t="shared" si="123"/>
        <v>19</v>
      </c>
      <c r="I211" s="34">
        <f t="shared" si="123"/>
        <v>19</v>
      </c>
      <c r="J211" s="34">
        <f t="shared" si="123"/>
        <v>0</v>
      </c>
      <c r="K211" s="34">
        <f t="shared" si="123"/>
        <v>0</v>
      </c>
      <c r="L211" s="34">
        <f t="shared" si="123"/>
        <v>19</v>
      </c>
      <c r="M211" s="34">
        <f t="shared" si="123"/>
        <v>0</v>
      </c>
      <c r="N211" s="34">
        <f t="shared" si="123"/>
        <v>10</v>
      </c>
      <c r="O211" s="34">
        <f t="shared" si="123"/>
        <v>9</v>
      </c>
      <c r="P211" s="34">
        <f t="shared" si="123"/>
        <v>0</v>
      </c>
      <c r="Q211" s="34">
        <f t="shared" si="123"/>
        <v>0</v>
      </c>
      <c r="R211" s="34">
        <f t="shared" si="123"/>
        <v>0</v>
      </c>
      <c r="S211" s="34">
        <f t="shared" si="123"/>
        <v>0</v>
      </c>
      <c r="T211" s="22">
        <f t="shared" si="88"/>
        <v>100</v>
      </c>
      <c r="U211" s="22">
        <f t="shared" si="89"/>
        <v>52.63157894736842</v>
      </c>
      <c r="V211" s="34">
        <f>V212+V213</f>
        <v>0</v>
      </c>
      <c r="W211" s="34">
        <f>W212+W213</f>
        <v>0</v>
      </c>
      <c r="X211" s="34">
        <f>X212+X213</f>
        <v>0</v>
      </c>
      <c r="Y211" s="34">
        <f>Y212+Y213</f>
        <v>0</v>
      </c>
    </row>
    <row r="212" spans="1:25" ht="30" customHeight="1">
      <c r="A212" s="112"/>
      <c r="B212" s="70"/>
      <c r="C212" s="76"/>
      <c r="D212" s="73"/>
      <c r="E212" s="4" t="s">
        <v>33</v>
      </c>
      <c r="F212" s="34">
        <v>10</v>
      </c>
      <c r="G212" s="34">
        <v>0</v>
      </c>
      <c r="H212" s="34">
        <v>10</v>
      </c>
      <c r="I212" s="34">
        <v>10</v>
      </c>
      <c r="J212" s="34">
        <v>0</v>
      </c>
      <c r="K212" s="34">
        <v>0</v>
      </c>
      <c r="L212" s="34">
        <v>10</v>
      </c>
      <c r="M212" s="34">
        <v>0</v>
      </c>
      <c r="N212" s="34">
        <v>9</v>
      </c>
      <c r="O212" s="34">
        <v>1</v>
      </c>
      <c r="P212" s="34">
        <v>0</v>
      </c>
      <c r="Q212" s="34">
        <v>0</v>
      </c>
      <c r="R212" s="34">
        <v>0</v>
      </c>
      <c r="S212" s="34">
        <v>0</v>
      </c>
      <c r="T212" s="22">
        <f t="shared" si="88"/>
        <v>100</v>
      </c>
      <c r="U212" s="22">
        <f t="shared" si="89"/>
        <v>90</v>
      </c>
      <c r="V212" s="34">
        <v>0</v>
      </c>
      <c r="W212" s="34">
        <v>0</v>
      </c>
      <c r="X212" s="34">
        <v>0</v>
      </c>
      <c r="Y212" s="34">
        <v>0</v>
      </c>
    </row>
    <row r="213" spans="1:25" ht="30" customHeight="1">
      <c r="A213" s="112"/>
      <c r="B213" s="70"/>
      <c r="C213" s="77"/>
      <c r="D213" s="74"/>
      <c r="E213" s="4" t="s">
        <v>34</v>
      </c>
      <c r="F213" s="34">
        <v>9</v>
      </c>
      <c r="G213" s="34">
        <v>0</v>
      </c>
      <c r="H213" s="34">
        <v>9</v>
      </c>
      <c r="I213" s="34">
        <v>9</v>
      </c>
      <c r="J213" s="34">
        <v>0</v>
      </c>
      <c r="K213" s="34">
        <v>0</v>
      </c>
      <c r="L213" s="34">
        <v>9</v>
      </c>
      <c r="M213" s="34">
        <v>0</v>
      </c>
      <c r="N213" s="34">
        <v>1</v>
      </c>
      <c r="O213" s="34">
        <v>8</v>
      </c>
      <c r="P213" s="34">
        <v>0</v>
      </c>
      <c r="Q213" s="34">
        <v>0</v>
      </c>
      <c r="R213" s="34">
        <v>0</v>
      </c>
      <c r="S213" s="34">
        <v>0</v>
      </c>
      <c r="T213" s="22">
        <f t="shared" si="88"/>
        <v>100</v>
      </c>
      <c r="U213" s="22">
        <f t="shared" si="89"/>
        <v>11.11111111111111</v>
      </c>
      <c r="V213" s="34">
        <v>0</v>
      </c>
      <c r="W213" s="34">
        <v>0</v>
      </c>
      <c r="X213" s="34">
        <v>0</v>
      </c>
      <c r="Y213" s="34">
        <v>0</v>
      </c>
    </row>
    <row r="214" spans="1:25" ht="30" customHeight="1">
      <c r="A214" s="112"/>
      <c r="B214" s="70"/>
      <c r="C214" s="75">
        <v>3</v>
      </c>
      <c r="D214" s="72" t="s">
        <v>32</v>
      </c>
      <c r="E214" s="4" t="s">
        <v>22</v>
      </c>
      <c r="F214" s="34">
        <f>F215+F216</f>
        <v>17</v>
      </c>
      <c r="G214" s="34">
        <f aca="true" t="shared" si="124" ref="G214:S214">G215+G216</f>
        <v>0</v>
      </c>
      <c r="H214" s="34">
        <f t="shared" si="124"/>
        <v>17</v>
      </c>
      <c r="I214" s="34">
        <f t="shared" si="124"/>
        <v>16</v>
      </c>
      <c r="J214" s="34">
        <f t="shared" si="124"/>
        <v>1</v>
      </c>
      <c r="K214" s="34">
        <f t="shared" si="124"/>
        <v>0</v>
      </c>
      <c r="L214" s="34">
        <f t="shared" si="124"/>
        <v>16</v>
      </c>
      <c r="M214" s="34">
        <f t="shared" si="124"/>
        <v>1</v>
      </c>
      <c r="N214" s="34">
        <f t="shared" si="124"/>
        <v>10</v>
      </c>
      <c r="O214" s="34">
        <f t="shared" si="124"/>
        <v>5</v>
      </c>
      <c r="P214" s="34">
        <f t="shared" si="124"/>
        <v>0</v>
      </c>
      <c r="Q214" s="34">
        <f t="shared" si="124"/>
        <v>0</v>
      </c>
      <c r="R214" s="34">
        <f t="shared" si="124"/>
        <v>0</v>
      </c>
      <c r="S214" s="34">
        <f t="shared" si="124"/>
        <v>0</v>
      </c>
      <c r="T214" s="22">
        <f t="shared" si="88"/>
        <v>100</v>
      </c>
      <c r="U214" s="22">
        <f t="shared" si="89"/>
        <v>68.75</v>
      </c>
      <c r="V214" s="34">
        <f>V215+V216</f>
        <v>0</v>
      </c>
      <c r="W214" s="34">
        <f>W215+W216</f>
        <v>0</v>
      </c>
      <c r="X214" s="34">
        <f>X215+X216</f>
        <v>0</v>
      </c>
      <c r="Y214" s="34">
        <f>Y215+Y216</f>
        <v>0</v>
      </c>
    </row>
    <row r="215" spans="1:25" ht="30" customHeight="1">
      <c r="A215" s="112"/>
      <c r="B215" s="70"/>
      <c r="C215" s="76"/>
      <c r="D215" s="73"/>
      <c r="E215" s="4" t="s">
        <v>33</v>
      </c>
      <c r="F215" s="34">
        <v>3</v>
      </c>
      <c r="G215" s="34">
        <v>0</v>
      </c>
      <c r="H215" s="34">
        <v>3</v>
      </c>
      <c r="I215" s="34">
        <v>2</v>
      </c>
      <c r="J215" s="34">
        <v>1</v>
      </c>
      <c r="K215" s="34">
        <v>0</v>
      </c>
      <c r="L215" s="34">
        <v>2</v>
      </c>
      <c r="M215" s="34">
        <v>0</v>
      </c>
      <c r="N215" s="34">
        <v>1</v>
      </c>
      <c r="O215" s="34">
        <v>1</v>
      </c>
      <c r="P215" s="34">
        <v>0</v>
      </c>
      <c r="Q215" s="34">
        <v>0</v>
      </c>
      <c r="R215" s="34">
        <v>0</v>
      </c>
      <c r="S215" s="34">
        <v>0</v>
      </c>
      <c r="T215" s="22">
        <f t="shared" si="88"/>
        <v>100</v>
      </c>
      <c r="U215" s="22">
        <f t="shared" si="89"/>
        <v>50</v>
      </c>
      <c r="V215" s="34">
        <v>0</v>
      </c>
      <c r="W215" s="34">
        <v>0</v>
      </c>
      <c r="X215" s="34">
        <v>0</v>
      </c>
      <c r="Y215" s="34">
        <v>0</v>
      </c>
    </row>
    <row r="216" spans="1:25" ht="30" customHeight="1">
      <c r="A216" s="112"/>
      <c r="B216" s="70"/>
      <c r="C216" s="76"/>
      <c r="D216" s="74"/>
      <c r="E216" s="4" t="s">
        <v>34</v>
      </c>
      <c r="F216" s="34">
        <v>14</v>
      </c>
      <c r="G216" s="34">
        <v>0</v>
      </c>
      <c r="H216" s="34">
        <v>14</v>
      </c>
      <c r="I216" s="34">
        <v>14</v>
      </c>
      <c r="J216" s="34">
        <v>0</v>
      </c>
      <c r="K216" s="34">
        <v>0</v>
      </c>
      <c r="L216" s="34">
        <v>14</v>
      </c>
      <c r="M216" s="34">
        <v>1</v>
      </c>
      <c r="N216" s="34">
        <v>9</v>
      </c>
      <c r="O216" s="34">
        <v>4</v>
      </c>
      <c r="P216" s="34">
        <v>0</v>
      </c>
      <c r="Q216" s="34">
        <v>0</v>
      </c>
      <c r="R216" s="34">
        <v>0</v>
      </c>
      <c r="S216" s="34">
        <v>0</v>
      </c>
      <c r="T216" s="22">
        <f t="shared" si="88"/>
        <v>100</v>
      </c>
      <c r="U216" s="22">
        <f t="shared" si="89"/>
        <v>71.42857142857143</v>
      </c>
      <c r="V216" s="34">
        <v>0</v>
      </c>
      <c r="W216" s="34">
        <v>0</v>
      </c>
      <c r="X216" s="34">
        <v>0</v>
      </c>
      <c r="Y216" s="34">
        <v>0</v>
      </c>
    </row>
    <row r="217" spans="1:25" ht="30" customHeight="1">
      <c r="A217" s="112"/>
      <c r="B217" s="70"/>
      <c r="C217" s="76"/>
      <c r="D217" s="72" t="s">
        <v>35</v>
      </c>
      <c r="E217" s="4" t="s">
        <v>22</v>
      </c>
      <c r="F217" s="34">
        <f>F218+F219</f>
        <v>10</v>
      </c>
      <c r="G217" s="34">
        <f aca="true" t="shared" si="125" ref="G217:S217">G218+G219</f>
        <v>0</v>
      </c>
      <c r="H217" s="34">
        <f t="shared" si="125"/>
        <v>10</v>
      </c>
      <c r="I217" s="34">
        <f t="shared" si="125"/>
        <v>10</v>
      </c>
      <c r="J217" s="34">
        <f t="shared" si="125"/>
        <v>0</v>
      </c>
      <c r="K217" s="34">
        <f t="shared" si="125"/>
        <v>0</v>
      </c>
      <c r="L217" s="34">
        <f t="shared" si="125"/>
        <v>10</v>
      </c>
      <c r="M217" s="34">
        <f t="shared" si="125"/>
        <v>0</v>
      </c>
      <c r="N217" s="34">
        <f t="shared" si="125"/>
        <v>6</v>
      </c>
      <c r="O217" s="34">
        <f t="shared" si="125"/>
        <v>4</v>
      </c>
      <c r="P217" s="34">
        <f t="shared" si="125"/>
        <v>0</v>
      </c>
      <c r="Q217" s="34">
        <f t="shared" si="125"/>
        <v>0</v>
      </c>
      <c r="R217" s="34">
        <f t="shared" si="125"/>
        <v>0</v>
      </c>
      <c r="S217" s="34">
        <f t="shared" si="125"/>
        <v>0</v>
      </c>
      <c r="T217" s="22">
        <f t="shared" si="88"/>
        <v>100</v>
      </c>
      <c r="U217" s="22">
        <f t="shared" si="89"/>
        <v>60</v>
      </c>
      <c r="V217" s="34">
        <f>V218+V219</f>
        <v>0</v>
      </c>
      <c r="W217" s="34">
        <f>W218+W219</f>
        <v>0</v>
      </c>
      <c r="X217" s="34">
        <f>X218+X219</f>
        <v>0</v>
      </c>
      <c r="Y217" s="34">
        <f>Y218+Y219</f>
        <v>0</v>
      </c>
    </row>
    <row r="218" spans="1:25" ht="30" customHeight="1">
      <c r="A218" s="112"/>
      <c r="B218" s="70"/>
      <c r="C218" s="76"/>
      <c r="D218" s="73"/>
      <c r="E218" s="4" t="s">
        <v>33</v>
      </c>
      <c r="F218" s="34">
        <v>6</v>
      </c>
      <c r="G218" s="34">
        <v>0</v>
      </c>
      <c r="H218" s="34">
        <v>6</v>
      </c>
      <c r="I218" s="34">
        <v>6</v>
      </c>
      <c r="J218" s="34">
        <v>0</v>
      </c>
      <c r="K218" s="34">
        <v>0</v>
      </c>
      <c r="L218" s="34">
        <v>6</v>
      </c>
      <c r="M218" s="34">
        <v>0</v>
      </c>
      <c r="N218" s="34">
        <v>4</v>
      </c>
      <c r="O218" s="34">
        <v>2</v>
      </c>
      <c r="P218" s="34">
        <v>0</v>
      </c>
      <c r="Q218" s="34">
        <v>0</v>
      </c>
      <c r="R218" s="34">
        <v>0</v>
      </c>
      <c r="S218" s="34">
        <v>0</v>
      </c>
      <c r="T218" s="22">
        <f aca="true" t="shared" si="126" ref="T218:T230">L218/I218*100</f>
        <v>100</v>
      </c>
      <c r="U218" s="22">
        <f aca="true" t="shared" si="127" ref="U218:U230">(M218+N218)/I218*100</f>
        <v>66.66666666666666</v>
      </c>
      <c r="V218" s="34">
        <v>0</v>
      </c>
      <c r="W218" s="34">
        <v>0</v>
      </c>
      <c r="X218" s="34">
        <v>0</v>
      </c>
      <c r="Y218" s="34">
        <v>0</v>
      </c>
    </row>
    <row r="219" spans="1:25" ht="30" customHeight="1">
      <c r="A219" s="112"/>
      <c r="B219" s="70"/>
      <c r="C219" s="77"/>
      <c r="D219" s="74"/>
      <c r="E219" s="4" t="s">
        <v>34</v>
      </c>
      <c r="F219" s="34">
        <v>4</v>
      </c>
      <c r="G219" s="34">
        <v>0</v>
      </c>
      <c r="H219" s="34">
        <v>4</v>
      </c>
      <c r="I219" s="34">
        <v>4</v>
      </c>
      <c r="J219" s="34">
        <v>0</v>
      </c>
      <c r="K219" s="34">
        <v>0</v>
      </c>
      <c r="L219" s="34">
        <v>4</v>
      </c>
      <c r="M219" s="34">
        <v>0</v>
      </c>
      <c r="N219" s="34">
        <v>2</v>
      </c>
      <c r="O219" s="34">
        <v>2</v>
      </c>
      <c r="P219" s="34">
        <v>0</v>
      </c>
      <c r="Q219" s="34">
        <v>0</v>
      </c>
      <c r="R219" s="34">
        <v>0</v>
      </c>
      <c r="S219" s="34">
        <v>0</v>
      </c>
      <c r="T219" s="22">
        <f t="shared" si="126"/>
        <v>100</v>
      </c>
      <c r="U219" s="22">
        <f t="shared" si="127"/>
        <v>50</v>
      </c>
      <c r="V219" s="34">
        <v>0</v>
      </c>
      <c r="W219" s="34">
        <v>0</v>
      </c>
      <c r="X219" s="34">
        <v>0</v>
      </c>
      <c r="Y219" s="34">
        <v>0</v>
      </c>
    </row>
    <row r="220" spans="1:25" ht="30" customHeight="1">
      <c r="A220" s="112"/>
      <c r="B220" s="70"/>
      <c r="C220" s="75">
        <v>4</v>
      </c>
      <c r="D220" s="72" t="s">
        <v>32</v>
      </c>
      <c r="E220" s="4" t="s">
        <v>22</v>
      </c>
      <c r="F220" s="34">
        <f>F221+F222</f>
        <v>18</v>
      </c>
      <c r="G220" s="34">
        <f aca="true" t="shared" si="128" ref="G220:S220">G221+G222</f>
        <v>0</v>
      </c>
      <c r="H220" s="34">
        <f t="shared" si="128"/>
        <v>18</v>
      </c>
      <c r="I220" s="34">
        <f t="shared" si="128"/>
        <v>18</v>
      </c>
      <c r="J220" s="34">
        <f t="shared" si="128"/>
        <v>0</v>
      </c>
      <c r="K220" s="34">
        <f t="shared" si="128"/>
        <v>0</v>
      </c>
      <c r="L220" s="34">
        <f t="shared" si="128"/>
        <v>18</v>
      </c>
      <c r="M220" s="34">
        <f t="shared" si="128"/>
        <v>1</v>
      </c>
      <c r="N220" s="34">
        <f t="shared" si="128"/>
        <v>8</v>
      </c>
      <c r="O220" s="34">
        <f t="shared" si="128"/>
        <v>9</v>
      </c>
      <c r="P220" s="34">
        <f t="shared" si="128"/>
        <v>0</v>
      </c>
      <c r="Q220" s="34">
        <f t="shared" si="128"/>
        <v>0</v>
      </c>
      <c r="R220" s="34">
        <f t="shared" si="128"/>
        <v>0</v>
      </c>
      <c r="S220" s="34">
        <f t="shared" si="128"/>
        <v>0</v>
      </c>
      <c r="T220" s="22">
        <f t="shared" si="126"/>
        <v>100</v>
      </c>
      <c r="U220" s="22">
        <f t="shared" si="127"/>
        <v>50</v>
      </c>
      <c r="V220" s="34">
        <f>V221+V222</f>
        <v>0</v>
      </c>
      <c r="W220" s="34">
        <f>W221+W222</f>
        <v>0</v>
      </c>
      <c r="X220" s="34">
        <f>X221+X222</f>
        <v>0</v>
      </c>
      <c r="Y220" s="34">
        <f>Y221+Y222</f>
        <v>0</v>
      </c>
    </row>
    <row r="221" spans="1:25" ht="30" customHeight="1">
      <c r="A221" s="112"/>
      <c r="B221" s="70"/>
      <c r="C221" s="76"/>
      <c r="D221" s="73"/>
      <c r="E221" s="4" t="s">
        <v>33</v>
      </c>
      <c r="F221" s="34">
        <v>4</v>
      </c>
      <c r="G221" s="34">
        <v>0</v>
      </c>
      <c r="H221" s="34">
        <v>4</v>
      </c>
      <c r="I221" s="34">
        <v>4</v>
      </c>
      <c r="J221" s="34">
        <v>0</v>
      </c>
      <c r="K221" s="34">
        <v>0</v>
      </c>
      <c r="L221" s="34">
        <v>4</v>
      </c>
      <c r="M221" s="34">
        <v>1</v>
      </c>
      <c r="N221" s="34">
        <v>3</v>
      </c>
      <c r="O221" s="34">
        <v>0</v>
      </c>
      <c r="P221" s="34">
        <v>0</v>
      </c>
      <c r="Q221" s="34">
        <v>0</v>
      </c>
      <c r="R221" s="34">
        <v>0</v>
      </c>
      <c r="S221" s="34">
        <v>0</v>
      </c>
      <c r="T221" s="22">
        <f t="shared" si="126"/>
        <v>100</v>
      </c>
      <c r="U221" s="22">
        <f t="shared" si="127"/>
        <v>100</v>
      </c>
      <c r="V221" s="34">
        <v>0</v>
      </c>
      <c r="W221" s="34">
        <v>0</v>
      </c>
      <c r="X221" s="34">
        <v>0</v>
      </c>
      <c r="Y221" s="34">
        <v>0</v>
      </c>
    </row>
    <row r="222" spans="1:25" ht="30" customHeight="1">
      <c r="A222" s="112"/>
      <c r="B222" s="70"/>
      <c r="C222" s="76"/>
      <c r="D222" s="74"/>
      <c r="E222" s="4" t="s">
        <v>34</v>
      </c>
      <c r="F222" s="34">
        <v>14</v>
      </c>
      <c r="G222" s="34">
        <v>0</v>
      </c>
      <c r="H222" s="34">
        <v>14</v>
      </c>
      <c r="I222" s="34">
        <v>14</v>
      </c>
      <c r="J222" s="34">
        <v>0</v>
      </c>
      <c r="K222" s="34">
        <v>0</v>
      </c>
      <c r="L222" s="34">
        <v>14</v>
      </c>
      <c r="M222" s="34">
        <v>0</v>
      </c>
      <c r="N222" s="34">
        <v>5</v>
      </c>
      <c r="O222" s="34">
        <v>9</v>
      </c>
      <c r="P222" s="34">
        <v>0</v>
      </c>
      <c r="Q222" s="34">
        <v>0</v>
      </c>
      <c r="R222" s="34">
        <v>0</v>
      </c>
      <c r="S222" s="34">
        <v>0</v>
      </c>
      <c r="T222" s="22">
        <f t="shared" si="126"/>
        <v>100</v>
      </c>
      <c r="U222" s="22">
        <f t="shared" si="127"/>
        <v>35.714285714285715</v>
      </c>
      <c r="V222" s="34">
        <v>0</v>
      </c>
      <c r="W222" s="34">
        <v>0</v>
      </c>
      <c r="X222" s="34">
        <v>0</v>
      </c>
      <c r="Y222" s="34">
        <v>0</v>
      </c>
    </row>
    <row r="223" spans="1:25" ht="30" customHeight="1">
      <c r="A223" s="112"/>
      <c r="B223" s="70"/>
      <c r="C223" s="76"/>
      <c r="D223" s="72" t="s">
        <v>35</v>
      </c>
      <c r="E223" s="4" t="s">
        <v>22</v>
      </c>
      <c r="F223" s="34">
        <f>F224+F225</f>
        <v>0</v>
      </c>
      <c r="G223" s="34">
        <f aca="true" t="shared" si="129" ref="G223:S223">G224+G225</f>
        <v>0</v>
      </c>
      <c r="H223" s="34">
        <f t="shared" si="129"/>
        <v>0</v>
      </c>
      <c r="I223" s="34">
        <f t="shared" si="129"/>
        <v>0</v>
      </c>
      <c r="J223" s="34">
        <f t="shared" si="129"/>
        <v>0</v>
      </c>
      <c r="K223" s="34">
        <f t="shared" si="129"/>
        <v>0</v>
      </c>
      <c r="L223" s="34">
        <f t="shared" si="129"/>
        <v>0</v>
      </c>
      <c r="M223" s="34">
        <f t="shared" si="129"/>
        <v>0</v>
      </c>
      <c r="N223" s="34">
        <f t="shared" si="129"/>
        <v>0</v>
      </c>
      <c r="O223" s="34">
        <f t="shared" si="129"/>
        <v>0</v>
      </c>
      <c r="P223" s="34">
        <f t="shared" si="129"/>
        <v>0</v>
      </c>
      <c r="Q223" s="34">
        <f t="shared" si="129"/>
        <v>0</v>
      </c>
      <c r="R223" s="34">
        <f t="shared" si="129"/>
        <v>0</v>
      </c>
      <c r="S223" s="34">
        <f t="shared" si="129"/>
        <v>0</v>
      </c>
      <c r="T223" s="22">
        <v>0</v>
      </c>
      <c r="U223" s="22">
        <v>0</v>
      </c>
      <c r="V223" s="34">
        <f>V224+V225</f>
        <v>0</v>
      </c>
      <c r="W223" s="34">
        <f>W224+W225</f>
        <v>0</v>
      </c>
      <c r="X223" s="34">
        <f>X224+X225</f>
        <v>0</v>
      </c>
      <c r="Y223" s="34">
        <f>Y224+Y225</f>
        <v>0</v>
      </c>
    </row>
    <row r="224" spans="1:25" ht="30" customHeight="1">
      <c r="A224" s="112"/>
      <c r="B224" s="70"/>
      <c r="C224" s="76"/>
      <c r="D224" s="73"/>
      <c r="E224" s="4" t="s">
        <v>33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4">
        <v>0</v>
      </c>
      <c r="T224" s="22">
        <v>0</v>
      </c>
      <c r="U224" s="22">
        <v>0</v>
      </c>
      <c r="V224" s="34">
        <v>0</v>
      </c>
      <c r="W224" s="34">
        <v>0</v>
      </c>
      <c r="X224" s="34">
        <v>0</v>
      </c>
      <c r="Y224" s="34">
        <v>0</v>
      </c>
    </row>
    <row r="225" spans="1:25" ht="30" customHeight="1">
      <c r="A225" s="112"/>
      <c r="B225" s="71"/>
      <c r="C225" s="77"/>
      <c r="D225" s="74"/>
      <c r="E225" s="4" t="s">
        <v>34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  <c r="S225" s="34">
        <v>0</v>
      </c>
      <c r="T225" s="22">
        <v>0</v>
      </c>
      <c r="U225" s="22">
        <v>0</v>
      </c>
      <c r="V225" s="34">
        <v>0</v>
      </c>
      <c r="W225" s="34">
        <v>0</v>
      </c>
      <c r="X225" s="34">
        <v>0</v>
      </c>
      <c r="Y225" s="34">
        <v>0</v>
      </c>
    </row>
    <row r="226" spans="1:25" ht="30" customHeight="1">
      <c r="A226" s="112"/>
      <c r="B226" s="115" t="s">
        <v>45</v>
      </c>
      <c r="C226" s="107" t="s">
        <v>75</v>
      </c>
      <c r="D226" s="72" t="s">
        <v>32</v>
      </c>
      <c r="E226" s="5" t="s">
        <v>22</v>
      </c>
      <c r="F226" s="34">
        <f>F227+F228</f>
        <v>95</v>
      </c>
      <c r="G226" s="34">
        <f aca="true" t="shared" si="130" ref="G226:S226">G227+G228</f>
        <v>0</v>
      </c>
      <c r="H226" s="34">
        <f t="shared" si="130"/>
        <v>95</v>
      </c>
      <c r="I226" s="34">
        <f t="shared" si="130"/>
        <v>94</v>
      </c>
      <c r="J226" s="34">
        <f t="shared" si="130"/>
        <v>1</v>
      </c>
      <c r="K226" s="34">
        <f t="shared" si="130"/>
        <v>0</v>
      </c>
      <c r="L226" s="34">
        <f t="shared" si="130"/>
        <v>88</v>
      </c>
      <c r="M226" s="34">
        <f t="shared" si="130"/>
        <v>3</v>
      </c>
      <c r="N226" s="34">
        <f t="shared" si="130"/>
        <v>33</v>
      </c>
      <c r="O226" s="34">
        <f t="shared" si="130"/>
        <v>52</v>
      </c>
      <c r="P226" s="34">
        <f t="shared" si="130"/>
        <v>0</v>
      </c>
      <c r="Q226" s="34">
        <f t="shared" si="130"/>
        <v>6</v>
      </c>
      <c r="R226" s="34">
        <f t="shared" si="130"/>
        <v>6</v>
      </c>
      <c r="S226" s="34">
        <f t="shared" si="130"/>
        <v>0</v>
      </c>
      <c r="T226" s="22">
        <f t="shared" si="126"/>
        <v>93.61702127659575</v>
      </c>
      <c r="U226" s="22">
        <f t="shared" si="127"/>
        <v>38.297872340425535</v>
      </c>
      <c r="V226" s="34">
        <f>V227+V228</f>
        <v>0</v>
      </c>
      <c r="W226" s="34">
        <f>W227+W228</f>
        <v>0</v>
      </c>
      <c r="X226" s="34">
        <f>X227+X228</f>
        <v>0</v>
      </c>
      <c r="Y226" s="34">
        <f>Y227+Y228</f>
        <v>0</v>
      </c>
    </row>
    <row r="227" spans="1:25" ht="30" customHeight="1">
      <c r="A227" s="112"/>
      <c r="B227" s="105"/>
      <c r="C227" s="108"/>
      <c r="D227" s="73"/>
      <c r="E227" s="5" t="s">
        <v>33</v>
      </c>
      <c r="F227" s="34">
        <f>F203+F209+F215+F221</f>
        <v>16</v>
      </c>
      <c r="G227" s="34">
        <f aca="true" t="shared" si="131" ref="G227:S227">G203+G209+G215+G221</f>
        <v>0</v>
      </c>
      <c r="H227" s="34">
        <f t="shared" si="131"/>
        <v>16</v>
      </c>
      <c r="I227" s="34">
        <f t="shared" si="131"/>
        <v>15</v>
      </c>
      <c r="J227" s="34">
        <f t="shared" si="131"/>
        <v>1</v>
      </c>
      <c r="K227" s="34">
        <f t="shared" si="131"/>
        <v>0</v>
      </c>
      <c r="L227" s="34">
        <f t="shared" si="131"/>
        <v>15</v>
      </c>
      <c r="M227" s="34">
        <f t="shared" si="131"/>
        <v>2</v>
      </c>
      <c r="N227" s="34">
        <f t="shared" si="131"/>
        <v>11</v>
      </c>
      <c r="O227" s="34">
        <f t="shared" si="131"/>
        <v>2</v>
      </c>
      <c r="P227" s="34">
        <f t="shared" si="131"/>
        <v>0</v>
      </c>
      <c r="Q227" s="34">
        <f t="shared" si="131"/>
        <v>0</v>
      </c>
      <c r="R227" s="34">
        <f t="shared" si="131"/>
        <v>0</v>
      </c>
      <c r="S227" s="34">
        <f t="shared" si="131"/>
        <v>0</v>
      </c>
      <c r="T227" s="22">
        <f t="shared" si="126"/>
        <v>100</v>
      </c>
      <c r="U227" s="22">
        <f t="shared" si="127"/>
        <v>86.66666666666667</v>
      </c>
      <c r="V227" s="34">
        <f aca="true" t="shared" si="132" ref="V227:Y228">V203+V209+V215+V221</f>
        <v>0</v>
      </c>
      <c r="W227" s="34">
        <f t="shared" si="132"/>
        <v>0</v>
      </c>
      <c r="X227" s="34">
        <f t="shared" si="132"/>
        <v>0</v>
      </c>
      <c r="Y227" s="34">
        <f t="shared" si="132"/>
        <v>0</v>
      </c>
    </row>
    <row r="228" spans="1:25" ht="30" customHeight="1">
      <c r="A228" s="112"/>
      <c r="B228" s="105"/>
      <c r="C228" s="108"/>
      <c r="D228" s="74"/>
      <c r="E228" s="5" t="s">
        <v>34</v>
      </c>
      <c r="F228" s="34">
        <f>F204+F210+F216+F222</f>
        <v>79</v>
      </c>
      <c r="G228" s="34">
        <f aca="true" t="shared" si="133" ref="G228:S228">G204+G210+G216+G222</f>
        <v>0</v>
      </c>
      <c r="H228" s="34">
        <f t="shared" si="133"/>
        <v>79</v>
      </c>
      <c r="I228" s="34">
        <f t="shared" si="133"/>
        <v>79</v>
      </c>
      <c r="J228" s="34">
        <f t="shared" si="133"/>
        <v>0</v>
      </c>
      <c r="K228" s="34">
        <f t="shared" si="133"/>
        <v>0</v>
      </c>
      <c r="L228" s="34">
        <f t="shared" si="133"/>
        <v>73</v>
      </c>
      <c r="M228" s="34">
        <f t="shared" si="133"/>
        <v>1</v>
      </c>
      <c r="N228" s="34">
        <f t="shared" si="133"/>
        <v>22</v>
      </c>
      <c r="O228" s="34">
        <f t="shared" si="133"/>
        <v>50</v>
      </c>
      <c r="P228" s="34">
        <f t="shared" si="133"/>
        <v>0</v>
      </c>
      <c r="Q228" s="34">
        <f t="shared" si="133"/>
        <v>6</v>
      </c>
      <c r="R228" s="34">
        <f t="shared" si="133"/>
        <v>6</v>
      </c>
      <c r="S228" s="34">
        <f t="shared" si="133"/>
        <v>0</v>
      </c>
      <c r="T228" s="22">
        <f t="shared" si="126"/>
        <v>92.40506329113924</v>
      </c>
      <c r="U228" s="22">
        <f t="shared" si="127"/>
        <v>29.11392405063291</v>
      </c>
      <c r="V228" s="34">
        <f t="shared" si="132"/>
        <v>0</v>
      </c>
      <c r="W228" s="34">
        <f t="shared" si="132"/>
        <v>0</v>
      </c>
      <c r="X228" s="34">
        <f t="shared" si="132"/>
        <v>0</v>
      </c>
      <c r="Y228" s="34">
        <f t="shared" si="132"/>
        <v>0</v>
      </c>
    </row>
    <row r="229" spans="1:25" ht="30" customHeight="1">
      <c r="A229" s="112"/>
      <c r="B229" s="105"/>
      <c r="C229" s="108"/>
      <c r="D229" s="72" t="s">
        <v>35</v>
      </c>
      <c r="E229" s="5" t="s">
        <v>22</v>
      </c>
      <c r="F229" s="34">
        <f>F230+F231</f>
        <v>48</v>
      </c>
      <c r="G229" s="34">
        <f aca="true" t="shared" si="134" ref="G229:S229">G230+G231</f>
        <v>0</v>
      </c>
      <c r="H229" s="34">
        <f t="shared" si="134"/>
        <v>48</v>
      </c>
      <c r="I229" s="34">
        <f t="shared" si="134"/>
        <v>48</v>
      </c>
      <c r="J229" s="34">
        <f t="shared" si="134"/>
        <v>0</v>
      </c>
      <c r="K229" s="34">
        <f t="shared" si="134"/>
        <v>0</v>
      </c>
      <c r="L229" s="34">
        <f t="shared" si="134"/>
        <v>48</v>
      </c>
      <c r="M229" s="34">
        <f t="shared" si="134"/>
        <v>1</v>
      </c>
      <c r="N229" s="34">
        <f t="shared" si="134"/>
        <v>23</v>
      </c>
      <c r="O229" s="34">
        <f t="shared" si="134"/>
        <v>24</v>
      </c>
      <c r="P229" s="34">
        <f t="shared" si="134"/>
        <v>0</v>
      </c>
      <c r="Q229" s="34">
        <f t="shared" si="134"/>
        <v>0</v>
      </c>
      <c r="R229" s="34">
        <f t="shared" si="134"/>
        <v>0</v>
      </c>
      <c r="S229" s="34">
        <f t="shared" si="134"/>
        <v>0</v>
      </c>
      <c r="T229" s="22">
        <f t="shared" si="126"/>
        <v>100</v>
      </c>
      <c r="U229" s="22">
        <f t="shared" si="127"/>
        <v>50</v>
      </c>
      <c r="V229" s="34">
        <f>V230+V231</f>
        <v>0</v>
      </c>
      <c r="W229" s="34">
        <f>W230+W231</f>
        <v>0</v>
      </c>
      <c r="X229" s="34">
        <f>X230+X231</f>
        <v>0</v>
      </c>
      <c r="Y229" s="34">
        <f>Y230+Y231</f>
        <v>0</v>
      </c>
    </row>
    <row r="230" spans="1:25" ht="30" customHeight="1">
      <c r="A230" s="112"/>
      <c r="B230" s="105"/>
      <c r="C230" s="108"/>
      <c r="D230" s="73"/>
      <c r="E230" s="5" t="s">
        <v>33</v>
      </c>
      <c r="F230" s="34">
        <f>F206+F212+F218+F224</f>
        <v>22</v>
      </c>
      <c r="G230" s="34">
        <f aca="true" t="shared" si="135" ref="G230:S230">G206+G212+G218+G224</f>
        <v>0</v>
      </c>
      <c r="H230" s="34">
        <f t="shared" si="135"/>
        <v>22</v>
      </c>
      <c r="I230" s="34">
        <f t="shared" si="135"/>
        <v>22</v>
      </c>
      <c r="J230" s="34">
        <f t="shared" si="135"/>
        <v>0</v>
      </c>
      <c r="K230" s="34">
        <f t="shared" si="135"/>
        <v>0</v>
      </c>
      <c r="L230" s="34">
        <f t="shared" si="135"/>
        <v>22</v>
      </c>
      <c r="M230" s="34">
        <f t="shared" si="135"/>
        <v>1</v>
      </c>
      <c r="N230" s="34">
        <f t="shared" si="135"/>
        <v>17</v>
      </c>
      <c r="O230" s="34">
        <f t="shared" si="135"/>
        <v>4</v>
      </c>
      <c r="P230" s="34">
        <f t="shared" si="135"/>
        <v>0</v>
      </c>
      <c r="Q230" s="34">
        <f t="shared" si="135"/>
        <v>0</v>
      </c>
      <c r="R230" s="34">
        <f t="shared" si="135"/>
        <v>0</v>
      </c>
      <c r="S230" s="34">
        <f t="shared" si="135"/>
        <v>0</v>
      </c>
      <c r="T230" s="22">
        <f t="shared" si="126"/>
        <v>100</v>
      </c>
      <c r="U230" s="22">
        <f t="shared" si="127"/>
        <v>81.81818181818183</v>
      </c>
      <c r="V230" s="34">
        <f aca="true" t="shared" si="136" ref="V230:Y231">V206+V212+V218+V224</f>
        <v>0</v>
      </c>
      <c r="W230" s="34">
        <f t="shared" si="136"/>
        <v>0</v>
      </c>
      <c r="X230" s="34">
        <f t="shared" si="136"/>
        <v>0</v>
      </c>
      <c r="Y230" s="34">
        <f t="shared" si="136"/>
        <v>0</v>
      </c>
    </row>
    <row r="231" spans="1:25" ht="30" customHeight="1">
      <c r="A231" s="112"/>
      <c r="B231" s="105"/>
      <c r="C231" s="108"/>
      <c r="D231" s="74"/>
      <c r="E231" s="5" t="s">
        <v>34</v>
      </c>
      <c r="F231" s="34">
        <f>F207+F213+F219+F225</f>
        <v>26</v>
      </c>
      <c r="G231" s="34">
        <f aca="true" t="shared" si="137" ref="G231:S231">G207+G213+G219+G225</f>
        <v>0</v>
      </c>
      <c r="H231" s="34">
        <f t="shared" si="137"/>
        <v>26</v>
      </c>
      <c r="I231" s="34">
        <f t="shared" si="137"/>
        <v>26</v>
      </c>
      <c r="J231" s="34">
        <f t="shared" si="137"/>
        <v>0</v>
      </c>
      <c r="K231" s="34">
        <f t="shared" si="137"/>
        <v>0</v>
      </c>
      <c r="L231" s="34">
        <f t="shared" si="137"/>
        <v>26</v>
      </c>
      <c r="M231" s="34">
        <f t="shared" si="137"/>
        <v>0</v>
      </c>
      <c r="N231" s="34">
        <f t="shared" si="137"/>
        <v>6</v>
      </c>
      <c r="O231" s="34">
        <f t="shared" si="137"/>
        <v>20</v>
      </c>
      <c r="P231" s="34">
        <f t="shared" si="137"/>
        <v>0</v>
      </c>
      <c r="Q231" s="34">
        <f t="shared" si="137"/>
        <v>0</v>
      </c>
      <c r="R231" s="34">
        <f t="shared" si="137"/>
        <v>0</v>
      </c>
      <c r="S231" s="34">
        <f t="shared" si="137"/>
        <v>0</v>
      </c>
      <c r="T231" s="22">
        <f aca="true" t="shared" si="138" ref="T231:T239">L231/I231*100</f>
        <v>100</v>
      </c>
      <c r="U231" s="22">
        <f aca="true" t="shared" si="139" ref="U231:U239">(M231+N231)/I231*100</f>
        <v>23.076923076923077</v>
      </c>
      <c r="V231" s="34">
        <f t="shared" si="136"/>
        <v>0</v>
      </c>
      <c r="W231" s="34">
        <f t="shared" si="136"/>
        <v>0</v>
      </c>
      <c r="X231" s="34">
        <f t="shared" si="136"/>
        <v>0</v>
      </c>
      <c r="Y231" s="34">
        <f t="shared" si="136"/>
        <v>0</v>
      </c>
    </row>
    <row r="232" spans="1:25" ht="30" customHeight="1">
      <c r="A232" s="112"/>
      <c r="B232" s="105"/>
      <c r="C232" s="108"/>
      <c r="D232" s="72" t="s">
        <v>75</v>
      </c>
      <c r="E232" s="5" t="s">
        <v>22</v>
      </c>
      <c r="F232" s="34">
        <f>F233+F234</f>
        <v>143</v>
      </c>
      <c r="G232" s="34">
        <f aca="true" t="shared" si="140" ref="G232:S232">G233+G234</f>
        <v>0</v>
      </c>
      <c r="H232" s="34">
        <f t="shared" si="140"/>
        <v>143</v>
      </c>
      <c r="I232" s="34">
        <f t="shared" si="140"/>
        <v>142</v>
      </c>
      <c r="J232" s="34">
        <f t="shared" si="140"/>
        <v>1</v>
      </c>
      <c r="K232" s="34">
        <f t="shared" si="140"/>
        <v>0</v>
      </c>
      <c r="L232" s="34">
        <f t="shared" si="140"/>
        <v>136</v>
      </c>
      <c r="M232" s="34">
        <f t="shared" si="140"/>
        <v>4</v>
      </c>
      <c r="N232" s="34">
        <f t="shared" si="140"/>
        <v>56</v>
      </c>
      <c r="O232" s="34">
        <f t="shared" si="140"/>
        <v>76</v>
      </c>
      <c r="P232" s="34">
        <f t="shared" si="140"/>
        <v>0</v>
      </c>
      <c r="Q232" s="34">
        <f t="shared" si="140"/>
        <v>6</v>
      </c>
      <c r="R232" s="34">
        <f t="shared" si="140"/>
        <v>6</v>
      </c>
      <c r="S232" s="34">
        <f t="shared" si="140"/>
        <v>0</v>
      </c>
      <c r="T232" s="22">
        <f t="shared" si="138"/>
        <v>95.77464788732394</v>
      </c>
      <c r="U232" s="22">
        <f t="shared" si="139"/>
        <v>42.25352112676056</v>
      </c>
      <c r="V232" s="34">
        <f>V233+V234</f>
        <v>0</v>
      </c>
      <c r="W232" s="34">
        <f>W233+W234</f>
        <v>0</v>
      </c>
      <c r="X232" s="34">
        <f>X233+X234</f>
        <v>0</v>
      </c>
      <c r="Y232" s="34">
        <f>Y233+Y234</f>
        <v>0</v>
      </c>
    </row>
    <row r="233" spans="1:25" ht="30" customHeight="1">
      <c r="A233" s="112"/>
      <c r="B233" s="105"/>
      <c r="C233" s="108"/>
      <c r="D233" s="73"/>
      <c r="E233" s="5" t="s">
        <v>33</v>
      </c>
      <c r="F233" s="34">
        <f>F227+F230</f>
        <v>38</v>
      </c>
      <c r="G233" s="34">
        <f aca="true" t="shared" si="141" ref="G233:S233">G227+G230</f>
        <v>0</v>
      </c>
      <c r="H233" s="34">
        <f t="shared" si="141"/>
        <v>38</v>
      </c>
      <c r="I233" s="34">
        <f t="shared" si="141"/>
        <v>37</v>
      </c>
      <c r="J233" s="34">
        <f t="shared" si="141"/>
        <v>1</v>
      </c>
      <c r="K233" s="34">
        <f t="shared" si="141"/>
        <v>0</v>
      </c>
      <c r="L233" s="34">
        <f t="shared" si="141"/>
        <v>37</v>
      </c>
      <c r="M233" s="34">
        <f t="shared" si="141"/>
        <v>3</v>
      </c>
      <c r="N233" s="34">
        <f t="shared" si="141"/>
        <v>28</v>
      </c>
      <c r="O233" s="34">
        <f t="shared" si="141"/>
        <v>6</v>
      </c>
      <c r="P233" s="34">
        <f t="shared" si="141"/>
        <v>0</v>
      </c>
      <c r="Q233" s="34">
        <f t="shared" si="141"/>
        <v>0</v>
      </c>
      <c r="R233" s="34">
        <f t="shared" si="141"/>
        <v>0</v>
      </c>
      <c r="S233" s="34">
        <f t="shared" si="141"/>
        <v>0</v>
      </c>
      <c r="T233" s="22">
        <f t="shared" si="138"/>
        <v>100</v>
      </c>
      <c r="U233" s="22">
        <f t="shared" si="139"/>
        <v>83.78378378378379</v>
      </c>
      <c r="V233" s="34">
        <f aca="true" t="shared" si="142" ref="V233:Y234">V227+V230</f>
        <v>0</v>
      </c>
      <c r="W233" s="34">
        <f t="shared" si="142"/>
        <v>0</v>
      </c>
      <c r="X233" s="34">
        <f t="shared" si="142"/>
        <v>0</v>
      </c>
      <c r="Y233" s="34">
        <f t="shared" si="142"/>
        <v>0</v>
      </c>
    </row>
    <row r="234" spans="1:25" ht="30" customHeight="1">
      <c r="A234" s="113"/>
      <c r="B234" s="106"/>
      <c r="C234" s="109"/>
      <c r="D234" s="74"/>
      <c r="E234" s="5" t="s">
        <v>34</v>
      </c>
      <c r="F234" s="34">
        <f>F228+F231</f>
        <v>105</v>
      </c>
      <c r="G234" s="34">
        <f aca="true" t="shared" si="143" ref="G234:S234">G228+G231</f>
        <v>0</v>
      </c>
      <c r="H234" s="34">
        <f t="shared" si="143"/>
        <v>105</v>
      </c>
      <c r="I234" s="34">
        <f t="shared" si="143"/>
        <v>105</v>
      </c>
      <c r="J234" s="34">
        <f t="shared" si="143"/>
        <v>0</v>
      </c>
      <c r="K234" s="34">
        <f t="shared" si="143"/>
        <v>0</v>
      </c>
      <c r="L234" s="34">
        <f t="shared" si="143"/>
        <v>99</v>
      </c>
      <c r="M234" s="34">
        <f t="shared" si="143"/>
        <v>1</v>
      </c>
      <c r="N234" s="34">
        <f t="shared" si="143"/>
        <v>28</v>
      </c>
      <c r="O234" s="34">
        <f t="shared" si="143"/>
        <v>70</v>
      </c>
      <c r="P234" s="34">
        <f t="shared" si="143"/>
        <v>0</v>
      </c>
      <c r="Q234" s="34">
        <f t="shared" si="143"/>
        <v>6</v>
      </c>
      <c r="R234" s="34">
        <f t="shared" si="143"/>
        <v>6</v>
      </c>
      <c r="S234" s="34">
        <f t="shared" si="143"/>
        <v>0</v>
      </c>
      <c r="T234" s="22">
        <f t="shared" si="138"/>
        <v>94.28571428571428</v>
      </c>
      <c r="U234" s="22">
        <f t="shared" si="139"/>
        <v>27.61904761904762</v>
      </c>
      <c r="V234" s="34">
        <f t="shared" si="142"/>
        <v>0</v>
      </c>
      <c r="W234" s="34">
        <f t="shared" si="142"/>
        <v>0</v>
      </c>
      <c r="X234" s="34">
        <f t="shared" si="142"/>
        <v>0</v>
      </c>
      <c r="Y234" s="34">
        <f t="shared" si="142"/>
        <v>0</v>
      </c>
    </row>
    <row r="235" spans="1:25" ht="15" customHeight="1">
      <c r="A235" s="78" t="s">
        <v>46</v>
      </c>
      <c r="B235" s="69" t="s">
        <v>64</v>
      </c>
      <c r="C235" s="83">
        <v>1</v>
      </c>
      <c r="D235" s="72" t="s">
        <v>32</v>
      </c>
      <c r="E235" s="4" t="s">
        <v>22</v>
      </c>
      <c r="F235" s="34">
        <f>F236+F237</f>
        <v>41</v>
      </c>
      <c r="G235" s="34">
        <f aca="true" t="shared" si="144" ref="G235:S235">G236+G237</f>
        <v>0</v>
      </c>
      <c r="H235" s="34">
        <f t="shared" si="144"/>
        <v>41</v>
      </c>
      <c r="I235" s="34">
        <f t="shared" si="144"/>
        <v>41</v>
      </c>
      <c r="J235" s="34">
        <f t="shared" si="144"/>
        <v>0</v>
      </c>
      <c r="K235" s="34">
        <f t="shared" si="144"/>
        <v>0</v>
      </c>
      <c r="L235" s="34">
        <f t="shared" si="144"/>
        <v>39</v>
      </c>
      <c r="M235" s="34">
        <f t="shared" si="144"/>
        <v>1</v>
      </c>
      <c r="N235" s="34">
        <f t="shared" si="144"/>
        <v>17</v>
      </c>
      <c r="O235" s="34">
        <f t="shared" si="144"/>
        <v>21</v>
      </c>
      <c r="P235" s="34">
        <f t="shared" si="144"/>
        <v>0</v>
      </c>
      <c r="Q235" s="34">
        <f t="shared" si="144"/>
        <v>2</v>
      </c>
      <c r="R235" s="34">
        <f t="shared" si="144"/>
        <v>1</v>
      </c>
      <c r="S235" s="34">
        <f t="shared" si="144"/>
        <v>1</v>
      </c>
      <c r="T235" s="22">
        <f t="shared" si="138"/>
        <v>95.1219512195122</v>
      </c>
      <c r="U235" s="22">
        <f t="shared" si="139"/>
        <v>43.90243902439025</v>
      </c>
      <c r="V235" s="34">
        <f>V236+V237</f>
        <v>0</v>
      </c>
      <c r="W235" s="34">
        <f>W236+W237</f>
        <v>0</v>
      </c>
      <c r="X235" s="34">
        <f>X236+X237</f>
        <v>0</v>
      </c>
      <c r="Y235" s="34">
        <f>Y236+Y237</f>
        <v>0</v>
      </c>
    </row>
    <row r="236" spans="1:25" ht="15" customHeight="1">
      <c r="A236" s="70"/>
      <c r="B236" s="70"/>
      <c r="C236" s="76"/>
      <c r="D236" s="73"/>
      <c r="E236" s="4" t="s">
        <v>33</v>
      </c>
      <c r="F236" s="34">
        <v>20</v>
      </c>
      <c r="G236" s="34">
        <v>0</v>
      </c>
      <c r="H236" s="34">
        <v>20</v>
      </c>
      <c r="I236" s="34">
        <v>20</v>
      </c>
      <c r="J236" s="34">
        <v>0</v>
      </c>
      <c r="K236" s="34">
        <v>0</v>
      </c>
      <c r="L236" s="34">
        <v>20</v>
      </c>
      <c r="M236" s="34">
        <v>1</v>
      </c>
      <c r="N236" s="34">
        <v>13</v>
      </c>
      <c r="O236" s="34">
        <v>6</v>
      </c>
      <c r="P236" s="34">
        <v>0</v>
      </c>
      <c r="Q236" s="34">
        <v>0</v>
      </c>
      <c r="R236" s="34">
        <v>0</v>
      </c>
      <c r="S236" s="34">
        <v>0</v>
      </c>
      <c r="T236" s="22">
        <f t="shared" si="138"/>
        <v>100</v>
      </c>
      <c r="U236" s="22">
        <f t="shared" si="139"/>
        <v>70</v>
      </c>
      <c r="V236" s="34">
        <v>0</v>
      </c>
      <c r="W236" s="34">
        <v>0</v>
      </c>
      <c r="X236" s="34">
        <v>0</v>
      </c>
      <c r="Y236" s="34">
        <v>0</v>
      </c>
    </row>
    <row r="237" spans="1:25" ht="15" customHeight="1">
      <c r="A237" s="70"/>
      <c r="B237" s="70"/>
      <c r="C237" s="76"/>
      <c r="D237" s="74"/>
      <c r="E237" s="4" t="s">
        <v>34</v>
      </c>
      <c r="F237" s="34">
        <v>21</v>
      </c>
      <c r="G237" s="34">
        <v>0</v>
      </c>
      <c r="H237" s="34">
        <v>21</v>
      </c>
      <c r="I237" s="34">
        <v>21</v>
      </c>
      <c r="J237" s="34">
        <v>0</v>
      </c>
      <c r="K237" s="34">
        <v>0</v>
      </c>
      <c r="L237" s="34">
        <v>19</v>
      </c>
      <c r="M237" s="34">
        <v>0</v>
      </c>
      <c r="N237" s="34">
        <v>4</v>
      </c>
      <c r="O237" s="34">
        <v>15</v>
      </c>
      <c r="P237" s="34">
        <v>0</v>
      </c>
      <c r="Q237" s="34">
        <v>2</v>
      </c>
      <c r="R237" s="34">
        <v>1</v>
      </c>
      <c r="S237" s="34">
        <v>1</v>
      </c>
      <c r="T237" s="22">
        <f t="shared" si="138"/>
        <v>90.47619047619048</v>
      </c>
      <c r="U237" s="22">
        <f t="shared" si="139"/>
        <v>19.047619047619047</v>
      </c>
      <c r="V237" s="34">
        <v>0</v>
      </c>
      <c r="W237" s="34">
        <v>0</v>
      </c>
      <c r="X237" s="34">
        <v>0</v>
      </c>
      <c r="Y237" s="34">
        <v>0</v>
      </c>
    </row>
    <row r="238" spans="1:25" ht="15" customHeight="1">
      <c r="A238" s="70"/>
      <c r="B238" s="70"/>
      <c r="C238" s="76"/>
      <c r="D238" s="72" t="s">
        <v>35</v>
      </c>
      <c r="E238" s="4" t="s">
        <v>22</v>
      </c>
      <c r="F238" s="34">
        <f>F239+F240</f>
        <v>62</v>
      </c>
      <c r="G238" s="34">
        <f aca="true" t="shared" si="145" ref="G238:S238">G239+G240</f>
        <v>0</v>
      </c>
      <c r="H238" s="34">
        <f t="shared" si="145"/>
        <v>62</v>
      </c>
      <c r="I238" s="34">
        <f t="shared" si="145"/>
        <v>62</v>
      </c>
      <c r="J238" s="34">
        <f t="shared" si="145"/>
        <v>0</v>
      </c>
      <c r="K238" s="34">
        <f t="shared" si="145"/>
        <v>0</v>
      </c>
      <c r="L238" s="34">
        <f t="shared" si="145"/>
        <v>59</v>
      </c>
      <c r="M238" s="34">
        <f t="shared" si="145"/>
        <v>5</v>
      </c>
      <c r="N238" s="34">
        <f t="shared" si="145"/>
        <v>24</v>
      </c>
      <c r="O238" s="34">
        <f t="shared" si="145"/>
        <v>30</v>
      </c>
      <c r="P238" s="34">
        <f t="shared" si="145"/>
        <v>0</v>
      </c>
      <c r="Q238" s="34">
        <f t="shared" si="145"/>
        <v>3</v>
      </c>
      <c r="R238" s="34">
        <f t="shared" si="145"/>
        <v>3</v>
      </c>
      <c r="S238" s="34">
        <f t="shared" si="145"/>
        <v>0</v>
      </c>
      <c r="T238" s="22">
        <f t="shared" si="138"/>
        <v>95.16129032258065</v>
      </c>
      <c r="U238" s="22">
        <f t="shared" si="139"/>
        <v>46.774193548387096</v>
      </c>
      <c r="V238" s="34">
        <f>V239+V240</f>
        <v>0</v>
      </c>
      <c r="W238" s="34">
        <f>W239+W240</f>
        <v>0</v>
      </c>
      <c r="X238" s="34">
        <f>X239+X240</f>
        <v>0</v>
      </c>
      <c r="Y238" s="34">
        <f>Y239+Y240</f>
        <v>0</v>
      </c>
    </row>
    <row r="239" spans="1:25" ht="15" customHeight="1">
      <c r="A239" s="70"/>
      <c r="B239" s="70"/>
      <c r="C239" s="76"/>
      <c r="D239" s="73"/>
      <c r="E239" s="4" t="s">
        <v>33</v>
      </c>
      <c r="F239" s="34">
        <v>39</v>
      </c>
      <c r="G239" s="34">
        <v>0</v>
      </c>
      <c r="H239" s="34">
        <v>39</v>
      </c>
      <c r="I239" s="34">
        <v>39</v>
      </c>
      <c r="J239" s="34">
        <v>0</v>
      </c>
      <c r="K239" s="34">
        <v>0</v>
      </c>
      <c r="L239" s="34">
        <v>39</v>
      </c>
      <c r="M239" s="34">
        <v>5</v>
      </c>
      <c r="N239" s="34">
        <v>20</v>
      </c>
      <c r="O239" s="34">
        <v>14</v>
      </c>
      <c r="P239" s="34">
        <v>0</v>
      </c>
      <c r="Q239" s="34">
        <v>0</v>
      </c>
      <c r="R239" s="34">
        <v>0</v>
      </c>
      <c r="S239" s="34">
        <v>0</v>
      </c>
      <c r="T239" s="22">
        <f t="shared" si="138"/>
        <v>100</v>
      </c>
      <c r="U239" s="22">
        <f t="shared" si="139"/>
        <v>64.1025641025641</v>
      </c>
      <c r="V239" s="34">
        <v>0</v>
      </c>
      <c r="W239" s="34">
        <v>0</v>
      </c>
      <c r="X239" s="34">
        <v>0</v>
      </c>
      <c r="Y239" s="34">
        <v>0</v>
      </c>
    </row>
    <row r="240" spans="1:25" ht="15" customHeight="1">
      <c r="A240" s="70"/>
      <c r="B240" s="70"/>
      <c r="C240" s="76"/>
      <c r="D240" s="74"/>
      <c r="E240" s="4" t="s">
        <v>34</v>
      </c>
      <c r="F240" s="34">
        <v>23</v>
      </c>
      <c r="G240" s="34">
        <v>0</v>
      </c>
      <c r="H240" s="34">
        <v>23</v>
      </c>
      <c r="I240" s="34">
        <v>23</v>
      </c>
      <c r="J240" s="34">
        <v>0</v>
      </c>
      <c r="K240" s="34">
        <v>0</v>
      </c>
      <c r="L240" s="34">
        <v>20</v>
      </c>
      <c r="M240" s="34">
        <v>0</v>
      </c>
      <c r="N240" s="34">
        <v>4</v>
      </c>
      <c r="O240" s="34">
        <v>16</v>
      </c>
      <c r="P240" s="34">
        <v>0</v>
      </c>
      <c r="Q240" s="34">
        <v>3</v>
      </c>
      <c r="R240" s="34">
        <v>3</v>
      </c>
      <c r="S240" s="34">
        <v>0</v>
      </c>
      <c r="T240" s="22">
        <f aca="true" t="shared" si="146" ref="T240:T297">L240/I240*100</f>
        <v>86.95652173913044</v>
      </c>
      <c r="U240" s="22">
        <f aca="true" t="shared" si="147" ref="U240:U297">(M240+N240)/I240*100</f>
        <v>17.391304347826086</v>
      </c>
      <c r="V240" s="34">
        <v>0</v>
      </c>
      <c r="W240" s="34">
        <v>0</v>
      </c>
      <c r="X240" s="34">
        <v>0</v>
      </c>
      <c r="Y240" s="34">
        <v>0</v>
      </c>
    </row>
    <row r="241" spans="1:25" ht="15" customHeight="1">
      <c r="A241" s="70"/>
      <c r="B241" s="70" t="s">
        <v>47</v>
      </c>
      <c r="C241" s="75">
        <v>2</v>
      </c>
      <c r="D241" s="72" t="s">
        <v>32</v>
      </c>
      <c r="E241" s="4" t="s">
        <v>22</v>
      </c>
      <c r="F241" s="34">
        <f>F242+F243</f>
        <v>54</v>
      </c>
      <c r="G241" s="34">
        <f aca="true" t="shared" si="148" ref="G241:S241">G242+G243</f>
        <v>0</v>
      </c>
      <c r="H241" s="34">
        <f t="shared" si="148"/>
        <v>54</v>
      </c>
      <c r="I241" s="34">
        <f t="shared" si="148"/>
        <v>54</v>
      </c>
      <c r="J241" s="34">
        <f t="shared" si="148"/>
        <v>0</v>
      </c>
      <c r="K241" s="34">
        <f t="shared" si="148"/>
        <v>0</v>
      </c>
      <c r="L241" s="34">
        <f t="shared" si="148"/>
        <v>49</v>
      </c>
      <c r="M241" s="34">
        <f t="shared" si="148"/>
        <v>1</v>
      </c>
      <c r="N241" s="34">
        <f t="shared" si="148"/>
        <v>14</v>
      </c>
      <c r="O241" s="34">
        <f t="shared" si="148"/>
        <v>34</v>
      </c>
      <c r="P241" s="34">
        <f t="shared" si="148"/>
        <v>0</v>
      </c>
      <c r="Q241" s="34">
        <f t="shared" si="148"/>
        <v>5</v>
      </c>
      <c r="R241" s="34">
        <f t="shared" si="148"/>
        <v>3</v>
      </c>
      <c r="S241" s="34">
        <f t="shared" si="148"/>
        <v>2</v>
      </c>
      <c r="T241" s="22">
        <f t="shared" si="146"/>
        <v>90.74074074074075</v>
      </c>
      <c r="U241" s="22">
        <f t="shared" si="147"/>
        <v>27.77777777777778</v>
      </c>
      <c r="V241" s="34">
        <f>V242+V243</f>
        <v>0</v>
      </c>
      <c r="W241" s="34">
        <f>W242+W243</f>
        <v>0</v>
      </c>
      <c r="X241" s="34">
        <f>X242+X243</f>
        <v>0</v>
      </c>
      <c r="Y241" s="34">
        <f>Y242+Y243</f>
        <v>0</v>
      </c>
    </row>
    <row r="242" spans="1:25" ht="15" customHeight="1">
      <c r="A242" s="70"/>
      <c r="B242" s="70"/>
      <c r="C242" s="76"/>
      <c r="D242" s="73"/>
      <c r="E242" s="4" t="s">
        <v>33</v>
      </c>
      <c r="F242" s="34">
        <v>26</v>
      </c>
      <c r="G242" s="34">
        <v>0</v>
      </c>
      <c r="H242" s="34">
        <v>26</v>
      </c>
      <c r="I242" s="34">
        <v>26</v>
      </c>
      <c r="J242" s="34">
        <v>0</v>
      </c>
      <c r="K242" s="34">
        <v>0</v>
      </c>
      <c r="L242" s="34">
        <v>26</v>
      </c>
      <c r="M242" s="34">
        <v>1</v>
      </c>
      <c r="N242" s="34">
        <v>10</v>
      </c>
      <c r="O242" s="34">
        <v>15</v>
      </c>
      <c r="P242" s="34">
        <v>0</v>
      </c>
      <c r="Q242" s="34">
        <v>0</v>
      </c>
      <c r="R242" s="34">
        <v>0</v>
      </c>
      <c r="S242" s="34">
        <v>0</v>
      </c>
      <c r="T242" s="22">
        <f t="shared" si="146"/>
        <v>100</v>
      </c>
      <c r="U242" s="22">
        <f t="shared" si="147"/>
        <v>42.30769230769231</v>
      </c>
      <c r="V242" s="34">
        <v>0</v>
      </c>
      <c r="W242" s="34">
        <v>0</v>
      </c>
      <c r="X242" s="34">
        <v>0</v>
      </c>
      <c r="Y242" s="34">
        <v>0</v>
      </c>
    </row>
    <row r="243" spans="1:25" ht="15" customHeight="1">
      <c r="A243" s="70"/>
      <c r="B243" s="70"/>
      <c r="C243" s="76"/>
      <c r="D243" s="74"/>
      <c r="E243" s="4" t="s">
        <v>34</v>
      </c>
      <c r="F243" s="34">
        <v>28</v>
      </c>
      <c r="G243" s="34">
        <v>0</v>
      </c>
      <c r="H243" s="34">
        <v>28</v>
      </c>
      <c r="I243" s="34">
        <v>28</v>
      </c>
      <c r="J243" s="34">
        <v>0</v>
      </c>
      <c r="K243" s="34">
        <v>0</v>
      </c>
      <c r="L243" s="34">
        <v>23</v>
      </c>
      <c r="M243" s="34">
        <v>0</v>
      </c>
      <c r="N243" s="34">
        <v>4</v>
      </c>
      <c r="O243" s="34">
        <v>19</v>
      </c>
      <c r="P243" s="34">
        <v>0</v>
      </c>
      <c r="Q243" s="34">
        <v>5</v>
      </c>
      <c r="R243" s="34">
        <v>3</v>
      </c>
      <c r="S243" s="34">
        <v>2</v>
      </c>
      <c r="T243" s="22">
        <f t="shared" si="146"/>
        <v>82.14285714285714</v>
      </c>
      <c r="U243" s="22">
        <f t="shared" si="147"/>
        <v>14.285714285714285</v>
      </c>
      <c r="V243" s="34">
        <v>0</v>
      </c>
      <c r="W243" s="34">
        <v>0</v>
      </c>
      <c r="X243" s="34">
        <v>0</v>
      </c>
      <c r="Y243" s="34">
        <v>0</v>
      </c>
    </row>
    <row r="244" spans="1:25" ht="15" customHeight="1">
      <c r="A244" s="70"/>
      <c r="B244" s="70"/>
      <c r="C244" s="76"/>
      <c r="D244" s="72" t="s">
        <v>35</v>
      </c>
      <c r="E244" s="4" t="s">
        <v>22</v>
      </c>
      <c r="F244" s="34">
        <f>F245+F246</f>
        <v>57</v>
      </c>
      <c r="G244" s="34">
        <f aca="true" t="shared" si="149" ref="G244:S244">G245+G246</f>
        <v>0</v>
      </c>
      <c r="H244" s="34">
        <f t="shared" si="149"/>
        <v>57</v>
      </c>
      <c r="I244" s="34">
        <f t="shared" si="149"/>
        <v>57</v>
      </c>
      <c r="J244" s="34">
        <f t="shared" si="149"/>
        <v>0</v>
      </c>
      <c r="K244" s="34">
        <f t="shared" si="149"/>
        <v>0</v>
      </c>
      <c r="L244" s="34">
        <f t="shared" si="149"/>
        <v>46</v>
      </c>
      <c r="M244" s="34">
        <f t="shared" si="149"/>
        <v>1</v>
      </c>
      <c r="N244" s="34">
        <f t="shared" si="149"/>
        <v>19</v>
      </c>
      <c r="O244" s="34">
        <f t="shared" si="149"/>
        <v>26</v>
      </c>
      <c r="P244" s="34">
        <f t="shared" si="149"/>
        <v>0</v>
      </c>
      <c r="Q244" s="34">
        <f t="shared" si="149"/>
        <v>11</v>
      </c>
      <c r="R244" s="34">
        <f t="shared" si="149"/>
        <v>7</v>
      </c>
      <c r="S244" s="34">
        <f t="shared" si="149"/>
        <v>4</v>
      </c>
      <c r="T244" s="22">
        <f t="shared" si="146"/>
        <v>80.7017543859649</v>
      </c>
      <c r="U244" s="22">
        <f t="shared" si="147"/>
        <v>35.08771929824561</v>
      </c>
      <c r="V244" s="34">
        <f>V245+V246</f>
        <v>0</v>
      </c>
      <c r="W244" s="34">
        <f>W245+W246</f>
        <v>0</v>
      </c>
      <c r="X244" s="34">
        <f>X245+X246</f>
        <v>0</v>
      </c>
      <c r="Y244" s="34">
        <f>Y245+Y246</f>
        <v>0</v>
      </c>
    </row>
    <row r="245" spans="1:25" ht="15" customHeight="1">
      <c r="A245" s="70"/>
      <c r="B245" s="70"/>
      <c r="C245" s="76"/>
      <c r="D245" s="73"/>
      <c r="E245" s="4" t="s">
        <v>33</v>
      </c>
      <c r="F245" s="34">
        <v>38</v>
      </c>
      <c r="G245" s="34">
        <v>0</v>
      </c>
      <c r="H245" s="34">
        <v>38</v>
      </c>
      <c r="I245" s="34">
        <v>38</v>
      </c>
      <c r="J245" s="34">
        <v>0</v>
      </c>
      <c r="K245" s="34">
        <v>0</v>
      </c>
      <c r="L245" s="34">
        <v>34</v>
      </c>
      <c r="M245" s="34">
        <v>1</v>
      </c>
      <c r="N245" s="34">
        <v>18</v>
      </c>
      <c r="O245" s="34">
        <v>15</v>
      </c>
      <c r="P245" s="34">
        <v>0</v>
      </c>
      <c r="Q245" s="34">
        <v>4</v>
      </c>
      <c r="R245" s="34">
        <v>3</v>
      </c>
      <c r="S245" s="34">
        <v>1</v>
      </c>
      <c r="T245" s="22">
        <f t="shared" si="146"/>
        <v>89.47368421052632</v>
      </c>
      <c r="U245" s="22">
        <f t="shared" si="147"/>
        <v>50</v>
      </c>
      <c r="V245" s="34">
        <v>0</v>
      </c>
      <c r="W245" s="34">
        <v>0</v>
      </c>
      <c r="X245" s="34">
        <v>0</v>
      </c>
      <c r="Y245" s="34">
        <v>0</v>
      </c>
    </row>
    <row r="246" spans="1:25" ht="15" customHeight="1">
      <c r="A246" s="70"/>
      <c r="B246" s="70"/>
      <c r="C246" s="76"/>
      <c r="D246" s="74"/>
      <c r="E246" s="4" t="s">
        <v>34</v>
      </c>
      <c r="F246" s="34">
        <v>19</v>
      </c>
      <c r="G246" s="34">
        <v>0</v>
      </c>
      <c r="H246" s="34">
        <v>19</v>
      </c>
      <c r="I246" s="34">
        <v>19</v>
      </c>
      <c r="J246" s="34">
        <v>0</v>
      </c>
      <c r="K246" s="34">
        <v>0</v>
      </c>
      <c r="L246" s="34">
        <v>12</v>
      </c>
      <c r="M246" s="34">
        <v>0</v>
      </c>
      <c r="N246" s="34">
        <v>1</v>
      </c>
      <c r="O246" s="34">
        <v>11</v>
      </c>
      <c r="P246" s="34">
        <v>0</v>
      </c>
      <c r="Q246" s="34">
        <v>7</v>
      </c>
      <c r="R246" s="34">
        <v>4</v>
      </c>
      <c r="S246" s="34">
        <v>3</v>
      </c>
      <c r="T246" s="22">
        <f t="shared" si="146"/>
        <v>63.1578947368421</v>
      </c>
      <c r="U246" s="22">
        <f t="shared" si="147"/>
        <v>5.263157894736842</v>
      </c>
      <c r="V246" s="34">
        <v>0</v>
      </c>
      <c r="W246" s="34">
        <v>0</v>
      </c>
      <c r="X246" s="34">
        <v>0</v>
      </c>
      <c r="Y246" s="34">
        <v>0</v>
      </c>
    </row>
    <row r="247" spans="1:25" ht="15" customHeight="1">
      <c r="A247" s="70"/>
      <c r="B247" s="70"/>
      <c r="C247" s="76"/>
      <c r="D247" s="72" t="s">
        <v>39</v>
      </c>
      <c r="E247" s="4" t="s">
        <v>22</v>
      </c>
      <c r="F247" s="34">
        <f>F248+F249</f>
        <v>24</v>
      </c>
      <c r="G247" s="34">
        <f aca="true" t="shared" si="150" ref="G247:S247">G248+G249</f>
        <v>0</v>
      </c>
      <c r="H247" s="34">
        <f t="shared" si="150"/>
        <v>24</v>
      </c>
      <c r="I247" s="34">
        <f t="shared" si="150"/>
        <v>24</v>
      </c>
      <c r="J247" s="34">
        <f t="shared" si="150"/>
        <v>0</v>
      </c>
      <c r="K247" s="34">
        <f t="shared" si="150"/>
        <v>0</v>
      </c>
      <c r="L247" s="34">
        <f t="shared" si="150"/>
        <v>24</v>
      </c>
      <c r="M247" s="34">
        <f t="shared" si="150"/>
        <v>2</v>
      </c>
      <c r="N247" s="34">
        <f t="shared" si="150"/>
        <v>10</v>
      </c>
      <c r="O247" s="34">
        <f t="shared" si="150"/>
        <v>12</v>
      </c>
      <c r="P247" s="34">
        <f t="shared" si="150"/>
        <v>0</v>
      </c>
      <c r="Q247" s="34">
        <f t="shared" si="150"/>
        <v>0</v>
      </c>
      <c r="R247" s="34">
        <f t="shared" si="150"/>
        <v>0</v>
      </c>
      <c r="S247" s="34">
        <f t="shared" si="150"/>
        <v>0</v>
      </c>
      <c r="T247" s="22">
        <f t="shared" si="146"/>
        <v>100</v>
      </c>
      <c r="U247" s="22">
        <f t="shared" si="147"/>
        <v>50</v>
      </c>
      <c r="V247" s="34">
        <f>V248+V249</f>
        <v>0</v>
      </c>
      <c r="W247" s="34">
        <f>W248+W249</f>
        <v>0</v>
      </c>
      <c r="X247" s="34">
        <f>X248+X249</f>
        <v>0</v>
      </c>
      <c r="Y247" s="34">
        <f>Y248+Y249</f>
        <v>0</v>
      </c>
    </row>
    <row r="248" spans="1:25" ht="15" customHeight="1">
      <c r="A248" s="70"/>
      <c r="B248" s="70"/>
      <c r="C248" s="76"/>
      <c r="D248" s="73"/>
      <c r="E248" s="4" t="s">
        <v>33</v>
      </c>
      <c r="F248" s="34">
        <v>21</v>
      </c>
      <c r="G248" s="34">
        <v>0</v>
      </c>
      <c r="H248" s="34">
        <v>21</v>
      </c>
      <c r="I248" s="34">
        <v>21</v>
      </c>
      <c r="J248" s="34">
        <v>0</v>
      </c>
      <c r="K248" s="34">
        <v>0</v>
      </c>
      <c r="L248" s="34">
        <v>21</v>
      </c>
      <c r="M248" s="34">
        <v>2</v>
      </c>
      <c r="N248" s="34">
        <v>10</v>
      </c>
      <c r="O248" s="34">
        <v>9</v>
      </c>
      <c r="P248" s="34">
        <v>0</v>
      </c>
      <c r="Q248" s="34">
        <v>0</v>
      </c>
      <c r="R248" s="34">
        <v>0</v>
      </c>
      <c r="S248" s="34">
        <v>0</v>
      </c>
      <c r="T248" s="22">
        <f t="shared" si="146"/>
        <v>100</v>
      </c>
      <c r="U248" s="22">
        <f t="shared" si="147"/>
        <v>57.14285714285714</v>
      </c>
      <c r="V248" s="34">
        <v>0</v>
      </c>
      <c r="W248" s="34">
        <v>0</v>
      </c>
      <c r="X248" s="34">
        <v>0</v>
      </c>
      <c r="Y248" s="34">
        <v>0</v>
      </c>
    </row>
    <row r="249" spans="1:25" ht="15" customHeight="1">
      <c r="A249" s="70"/>
      <c r="B249" s="70"/>
      <c r="C249" s="77"/>
      <c r="D249" s="74"/>
      <c r="E249" s="4" t="s">
        <v>34</v>
      </c>
      <c r="F249" s="34">
        <v>3</v>
      </c>
      <c r="G249" s="34">
        <v>0</v>
      </c>
      <c r="H249" s="34">
        <v>3</v>
      </c>
      <c r="I249" s="34">
        <v>3</v>
      </c>
      <c r="J249" s="34">
        <v>0</v>
      </c>
      <c r="K249" s="34">
        <v>0</v>
      </c>
      <c r="L249" s="34">
        <v>3</v>
      </c>
      <c r="M249" s="34">
        <v>0</v>
      </c>
      <c r="N249" s="34">
        <v>0</v>
      </c>
      <c r="O249" s="34">
        <v>3</v>
      </c>
      <c r="P249" s="34">
        <v>0</v>
      </c>
      <c r="Q249" s="34">
        <v>0</v>
      </c>
      <c r="R249" s="34">
        <v>0</v>
      </c>
      <c r="S249" s="34">
        <v>0</v>
      </c>
      <c r="T249" s="22">
        <f t="shared" si="146"/>
        <v>100</v>
      </c>
      <c r="U249" s="22">
        <f t="shared" si="147"/>
        <v>0</v>
      </c>
      <c r="V249" s="34">
        <v>0</v>
      </c>
      <c r="W249" s="34">
        <v>0</v>
      </c>
      <c r="X249" s="34">
        <v>0</v>
      </c>
      <c r="Y249" s="34">
        <v>0</v>
      </c>
    </row>
    <row r="250" spans="1:25" ht="15" customHeight="1">
      <c r="A250" s="70"/>
      <c r="B250" s="70" t="s">
        <v>47</v>
      </c>
      <c r="C250" s="75">
        <v>3</v>
      </c>
      <c r="D250" s="72" t="s">
        <v>32</v>
      </c>
      <c r="E250" s="4" t="s">
        <v>22</v>
      </c>
      <c r="F250" s="34">
        <f>F251+F252</f>
        <v>57</v>
      </c>
      <c r="G250" s="34">
        <f aca="true" t="shared" si="151" ref="G250:S250">G251+G252</f>
        <v>0</v>
      </c>
      <c r="H250" s="34">
        <f t="shared" si="151"/>
        <v>57</v>
      </c>
      <c r="I250" s="34">
        <f t="shared" si="151"/>
        <v>57</v>
      </c>
      <c r="J250" s="34">
        <f t="shared" si="151"/>
        <v>0</v>
      </c>
      <c r="K250" s="34">
        <f t="shared" si="151"/>
        <v>0</v>
      </c>
      <c r="L250" s="34">
        <f t="shared" si="151"/>
        <v>55</v>
      </c>
      <c r="M250" s="34">
        <f t="shared" si="151"/>
        <v>7</v>
      </c>
      <c r="N250" s="34">
        <f t="shared" si="151"/>
        <v>31</v>
      </c>
      <c r="O250" s="34">
        <f t="shared" si="151"/>
        <v>16</v>
      </c>
      <c r="P250" s="34">
        <f t="shared" si="151"/>
        <v>1</v>
      </c>
      <c r="Q250" s="34">
        <f t="shared" si="151"/>
        <v>2</v>
      </c>
      <c r="R250" s="34">
        <f t="shared" si="151"/>
        <v>2</v>
      </c>
      <c r="S250" s="34">
        <f t="shared" si="151"/>
        <v>0</v>
      </c>
      <c r="T250" s="22">
        <f t="shared" si="146"/>
        <v>96.49122807017544</v>
      </c>
      <c r="U250" s="22">
        <f t="shared" si="147"/>
        <v>66.66666666666666</v>
      </c>
      <c r="V250" s="34">
        <f>V251+V252</f>
        <v>0</v>
      </c>
      <c r="W250" s="34">
        <f>W251+W252</f>
        <v>0</v>
      </c>
      <c r="X250" s="34">
        <f>X251+X252</f>
        <v>0</v>
      </c>
      <c r="Y250" s="34">
        <f>Y251+Y252</f>
        <v>0</v>
      </c>
    </row>
    <row r="251" spans="1:25" ht="15" customHeight="1">
      <c r="A251" s="70"/>
      <c r="B251" s="70"/>
      <c r="C251" s="76"/>
      <c r="D251" s="73"/>
      <c r="E251" s="4" t="s">
        <v>33</v>
      </c>
      <c r="F251" s="34">
        <v>32</v>
      </c>
      <c r="G251" s="34">
        <v>0</v>
      </c>
      <c r="H251" s="34">
        <v>32</v>
      </c>
      <c r="I251" s="34">
        <v>32</v>
      </c>
      <c r="J251" s="34">
        <v>0</v>
      </c>
      <c r="K251" s="34">
        <v>0</v>
      </c>
      <c r="L251" s="34">
        <v>32</v>
      </c>
      <c r="M251" s="34">
        <v>7</v>
      </c>
      <c r="N251" s="34">
        <v>21</v>
      </c>
      <c r="O251" s="34">
        <v>4</v>
      </c>
      <c r="P251" s="34">
        <v>0</v>
      </c>
      <c r="Q251" s="34">
        <v>0</v>
      </c>
      <c r="R251" s="34">
        <v>0</v>
      </c>
      <c r="S251" s="34">
        <v>0</v>
      </c>
      <c r="T251" s="22">
        <f t="shared" si="146"/>
        <v>100</v>
      </c>
      <c r="U251" s="22">
        <f t="shared" si="147"/>
        <v>87.5</v>
      </c>
      <c r="V251" s="34">
        <v>0</v>
      </c>
      <c r="W251" s="34">
        <v>0</v>
      </c>
      <c r="X251" s="34">
        <v>0</v>
      </c>
      <c r="Y251" s="34">
        <v>0</v>
      </c>
    </row>
    <row r="252" spans="1:25" ht="15" customHeight="1">
      <c r="A252" s="70"/>
      <c r="B252" s="70"/>
      <c r="C252" s="76"/>
      <c r="D252" s="74"/>
      <c r="E252" s="4" t="s">
        <v>34</v>
      </c>
      <c r="F252" s="34">
        <v>25</v>
      </c>
      <c r="G252" s="34">
        <v>0</v>
      </c>
      <c r="H252" s="34">
        <v>25</v>
      </c>
      <c r="I252" s="34">
        <v>25</v>
      </c>
      <c r="J252" s="34">
        <v>0</v>
      </c>
      <c r="K252" s="34">
        <v>0</v>
      </c>
      <c r="L252" s="34">
        <v>23</v>
      </c>
      <c r="M252" s="34">
        <v>0</v>
      </c>
      <c r="N252" s="34">
        <v>10</v>
      </c>
      <c r="O252" s="34">
        <v>12</v>
      </c>
      <c r="P252" s="34">
        <v>1</v>
      </c>
      <c r="Q252" s="34">
        <v>2</v>
      </c>
      <c r="R252" s="34">
        <v>2</v>
      </c>
      <c r="S252" s="34">
        <v>0</v>
      </c>
      <c r="T252" s="22">
        <f t="shared" si="146"/>
        <v>92</v>
      </c>
      <c r="U252" s="22">
        <f t="shared" si="147"/>
        <v>40</v>
      </c>
      <c r="V252" s="34">
        <v>0</v>
      </c>
      <c r="W252" s="34">
        <v>0</v>
      </c>
      <c r="X252" s="34">
        <v>0</v>
      </c>
      <c r="Y252" s="34">
        <v>0</v>
      </c>
    </row>
    <row r="253" spans="1:25" ht="15" customHeight="1">
      <c r="A253" s="70"/>
      <c r="B253" s="70"/>
      <c r="C253" s="76"/>
      <c r="D253" s="72" t="s">
        <v>35</v>
      </c>
      <c r="E253" s="4" t="s">
        <v>22</v>
      </c>
      <c r="F253" s="34">
        <f>F254+F255</f>
        <v>73</v>
      </c>
      <c r="G253" s="34">
        <f aca="true" t="shared" si="152" ref="G253:S253">G254+G255</f>
        <v>0</v>
      </c>
      <c r="H253" s="34">
        <f t="shared" si="152"/>
        <v>73</v>
      </c>
      <c r="I253" s="34">
        <f t="shared" si="152"/>
        <v>73</v>
      </c>
      <c r="J253" s="34">
        <f t="shared" si="152"/>
        <v>0</v>
      </c>
      <c r="K253" s="34">
        <f t="shared" si="152"/>
        <v>0</v>
      </c>
      <c r="L253" s="34">
        <f t="shared" si="152"/>
        <v>73</v>
      </c>
      <c r="M253" s="34">
        <f t="shared" si="152"/>
        <v>12</v>
      </c>
      <c r="N253" s="34">
        <f t="shared" si="152"/>
        <v>58</v>
      </c>
      <c r="O253" s="34">
        <f t="shared" si="152"/>
        <v>3</v>
      </c>
      <c r="P253" s="34">
        <f t="shared" si="152"/>
        <v>0</v>
      </c>
      <c r="Q253" s="34">
        <f t="shared" si="152"/>
        <v>0</v>
      </c>
      <c r="R253" s="34">
        <f t="shared" si="152"/>
        <v>0</v>
      </c>
      <c r="S253" s="34">
        <f t="shared" si="152"/>
        <v>0</v>
      </c>
      <c r="T253" s="22">
        <f t="shared" si="146"/>
        <v>100</v>
      </c>
      <c r="U253" s="22">
        <f t="shared" si="147"/>
        <v>95.8904109589041</v>
      </c>
      <c r="V253" s="34">
        <f>V254+V255</f>
        <v>0</v>
      </c>
      <c r="W253" s="34">
        <f>W254+W255</f>
        <v>0</v>
      </c>
      <c r="X253" s="34">
        <f>X254+X255</f>
        <v>0</v>
      </c>
      <c r="Y253" s="34">
        <f>Y254+Y255</f>
        <v>0</v>
      </c>
    </row>
    <row r="254" spans="1:25" ht="15" customHeight="1">
      <c r="A254" s="70"/>
      <c r="B254" s="70"/>
      <c r="C254" s="76"/>
      <c r="D254" s="73"/>
      <c r="E254" s="4" t="s">
        <v>33</v>
      </c>
      <c r="F254" s="34">
        <v>46</v>
      </c>
      <c r="G254" s="34">
        <v>0</v>
      </c>
      <c r="H254" s="34">
        <v>46</v>
      </c>
      <c r="I254" s="34">
        <v>46</v>
      </c>
      <c r="J254" s="34">
        <v>0</v>
      </c>
      <c r="K254" s="34">
        <v>0</v>
      </c>
      <c r="L254" s="34">
        <v>46</v>
      </c>
      <c r="M254" s="34">
        <v>11</v>
      </c>
      <c r="N254" s="34">
        <v>35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22">
        <f t="shared" si="146"/>
        <v>100</v>
      </c>
      <c r="U254" s="22">
        <f t="shared" si="147"/>
        <v>100</v>
      </c>
      <c r="V254" s="34">
        <v>0</v>
      </c>
      <c r="W254" s="34">
        <v>0</v>
      </c>
      <c r="X254" s="34">
        <v>0</v>
      </c>
      <c r="Y254" s="34">
        <v>0</v>
      </c>
    </row>
    <row r="255" spans="1:25" ht="15" customHeight="1">
      <c r="A255" s="70"/>
      <c r="B255" s="70"/>
      <c r="C255" s="76"/>
      <c r="D255" s="74"/>
      <c r="E255" s="4" t="s">
        <v>34</v>
      </c>
      <c r="F255" s="34">
        <v>27</v>
      </c>
      <c r="G255" s="34">
        <v>0</v>
      </c>
      <c r="H255" s="34">
        <v>27</v>
      </c>
      <c r="I255" s="34">
        <v>27</v>
      </c>
      <c r="J255" s="34">
        <v>0</v>
      </c>
      <c r="K255" s="34">
        <v>0</v>
      </c>
      <c r="L255" s="34">
        <v>27</v>
      </c>
      <c r="M255" s="34">
        <v>1</v>
      </c>
      <c r="N255" s="34">
        <v>23</v>
      </c>
      <c r="O255" s="34">
        <v>3</v>
      </c>
      <c r="P255" s="34">
        <v>0</v>
      </c>
      <c r="Q255" s="34">
        <v>0</v>
      </c>
      <c r="R255" s="34">
        <v>0</v>
      </c>
      <c r="S255" s="34">
        <v>0</v>
      </c>
      <c r="T255" s="22">
        <f t="shared" si="146"/>
        <v>100</v>
      </c>
      <c r="U255" s="22">
        <f t="shared" si="147"/>
        <v>88.88888888888889</v>
      </c>
      <c r="V255" s="34">
        <v>0</v>
      </c>
      <c r="W255" s="34">
        <v>0</v>
      </c>
      <c r="X255" s="34">
        <v>0</v>
      </c>
      <c r="Y255" s="34">
        <v>0</v>
      </c>
    </row>
    <row r="256" spans="1:25" ht="15" customHeight="1">
      <c r="A256" s="70"/>
      <c r="B256" s="70"/>
      <c r="C256" s="76"/>
      <c r="D256" s="72" t="s">
        <v>39</v>
      </c>
      <c r="E256" s="4" t="s">
        <v>22</v>
      </c>
      <c r="F256" s="34">
        <f>F257+F258</f>
        <v>13</v>
      </c>
      <c r="G256" s="34">
        <f aca="true" t="shared" si="153" ref="G256:S256">G257+G258</f>
        <v>0</v>
      </c>
      <c r="H256" s="34">
        <f t="shared" si="153"/>
        <v>13</v>
      </c>
      <c r="I256" s="34">
        <f t="shared" si="153"/>
        <v>13</v>
      </c>
      <c r="J256" s="34">
        <f t="shared" si="153"/>
        <v>0</v>
      </c>
      <c r="K256" s="34">
        <f t="shared" si="153"/>
        <v>0</v>
      </c>
      <c r="L256" s="34">
        <f t="shared" si="153"/>
        <v>13</v>
      </c>
      <c r="M256" s="34">
        <f t="shared" si="153"/>
        <v>4</v>
      </c>
      <c r="N256" s="34">
        <f t="shared" si="153"/>
        <v>7</v>
      </c>
      <c r="O256" s="34">
        <f t="shared" si="153"/>
        <v>2</v>
      </c>
      <c r="P256" s="34">
        <f t="shared" si="153"/>
        <v>0</v>
      </c>
      <c r="Q256" s="34">
        <f t="shared" si="153"/>
        <v>0</v>
      </c>
      <c r="R256" s="34">
        <f t="shared" si="153"/>
        <v>0</v>
      </c>
      <c r="S256" s="34">
        <f t="shared" si="153"/>
        <v>0</v>
      </c>
      <c r="T256" s="22">
        <f t="shared" si="146"/>
        <v>100</v>
      </c>
      <c r="U256" s="22">
        <f t="shared" si="147"/>
        <v>84.61538461538461</v>
      </c>
      <c r="V256" s="34">
        <f>V257+V258</f>
        <v>0</v>
      </c>
      <c r="W256" s="34">
        <f>W257+W258</f>
        <v>0</v>
      </c>
      <c r="X256" s="34">
        <f>X257+X258</f>
        <v>0</v>
      </c>
      <c r="Y256" s="34">
        <f>Y257+Y258</f>
        <v>0</v>
      </c>
    </row>
    <row r="257" spans="1:25" ht="15" customHeight="1">
      <c r="A257" s="70"/>
      <c r="B257" s="70"/>
      <c r="C257" s="76"/>
      <c r="D257" s="73"/>
      <c r="E257" s="4" t="s">
        <v>33</v>
      </c>
      <c r="F257" s="34">
        <v>10</v>
      </c>
      <c r="G257" s="34">
        <v>0</v>
      </c>
      <c r="H257" s="34">
        <v>10</v>
      </c>
      <c r="I257" s="34">
        <v>10</v>
      </c>
      <c r="J257" s="34">
        <v>0</v>
      </c>
      <c r="K257" s="34">
        <v>0</v>
      </c>
      <c r="L257" s="34">
        <v>10</v>
      </c>
      <c r="M257" s="34">
        <v>4</v>
      </c>
      <c r="N257" s="34">
        <v>4</v>
      </c>
      <c r="O257" s="34">
        <v>2</v>
      </c>
      <c r="P257" s="34">
        <v>0</v>
      </c>
      <c r="Q257" s="34">
        <v>0</v>
      </c>
      <c r="R257" s="34">
        <v>0</v>
      </c>
      <c r="S257" s="34">
        <v>0</v>
      </c>
      <c r="T257" s="22">
        <f t="shared" si="146"/>
        <v>100</v>
      </c>
      <c r="U257" s="22">
        <f t="shared" si="147"/>
        <v>80</v>
      </c>
      <c r="V257" s="34">
        <v>0</v>
      </c>
      <c r="W257" s="34">
        <v>0</v>
      </c>
      <c r="X257" s="34">
        <v>0</v>
      </c>
      <c r="Y257" s="34">
        <v>0</v>
      </c>
    </row>
    <row r="258" spans="1:25" ht="15" customHeight="1">
      <c r="A258" s="70"/>
      <c r="B258" s="70"/>
      <c r="C258" s="77"/>
      <c r="D258" s="74"/>
      <c r="E258" s="4" t="s">
        <v>34</v>
      </c>
      <c r="F258" s="34">
        <v>3</v>
      </c>
      <c r="G258" s="34">
        <v>0</v>
      </c>
      <c r="H258" s="34">
        <v>3</v>
      </c>
      <c r="I258" s="34">
        <v>3</v>
      </c>
      <c r="J258" s="34">
        <v>0</v>
      </c>
      <c r="K258" s="34">
        <v>0</v>
      </c>
      <c r="L258" s="34">
        <v>3</v>
      </c>
      <c r="M258" s="34">
        <v>0</v>
      </c>
      <c r="N258" s="34">
        <v>3</v>
      </c>
      <c r="O258" s="34">
        <v>0</v>
      </c>
      <c r="P258" s="34">
        <v>0</v>
      </c>
      <c r="Q258" s="34">
        <v>0</v>
      </c>
      <c r="R258" s="34">
        <v>0</v>
      </c>
      <c r="S258" s="34">
        <v>0</v>
      </c>
      <c r="T258" s="22">
        <f t="shared" si="146"/>
        <v>100</v>
      </c>
      <c r="U258" s="22">
        <f t="shared" si="147"/>
        <v>100</v>
      </c>
      <c r="V258" s="34">
        <v>0</v>
      </c>
      <c r="W258" s="34">
        <v>0</v>
      </c>
      <c r="X258" s="34">
        <v>0</v>
      </c>
      <c r="Y258" s="34">
        <v>0</v>
      </c>
    </row>
    <row r="259" spans="1:25" ht="15" customHeight="1">
      <c r="A259" s="70"/>
      <c r="B259" s="70"/>
      <c r="C259" s="75">
        <v>4</v>
      </c>
      <c r="D259" s="72" t="s">
        <v>32</v>
      </c>
      <c r="E259" s="4" t="s">
        <v>22</v>
      </c>
      <c r="F259" s="34">
        <f>F260+F261</f>
        <v>79</v>
      </c>
      <c r="G259" s="34">
        <f aca="true" t="shared" si="154" ref="G259:S259">G260+G261</f>
        <v>0</v>
      </c>
      <c r="H259" s="34">
        <f t="shared" si="154"/>
        <v>79</v>
      </c>
      <c r="I259" s="34">
        <f t="shared" si="154"/>
        <v>79</v>
      </c>
      <c r="J259" s="34">
        <f t="shared" si="154"/>
        <v>0</v>
      </c>
      <c r="K259" s="34">
        <f t="shared" si="154"/>
        <v>0</v>
      </c>
      <c r="L259" s="34">
        <f t="shared" si="154"/>
        <v>79</v>
      </c>
      <c r="M259" s="34">
        <f t="shared" si="154"/>
        <v>20</v>
      </c>
      <c r="N259" s="34">
        <f t="shared" si="154"/>
        <v>36</v>
      </c>
      <c r="O259" s="34">
        <f t="shared" si="154"/>
        <v>23</v>
      </c>
      <c r="P259" s="34">
        <f t="shared" si="154"/>
        <v>0</v>
      </c>
      <c r="Q259" s="34">
        <f t="shared" si="154"/>
        <v>0</v>
      </c>
      <c r="R259" s="34">
        <f t="shared" si="154"/>
        <v>0</v>
      </c>
      <c r="S259" s="34">
        <f t="shared" si="154"/>
        <v>0</v>
      </c>
      <c r="T259" s="22">
        <f t="shared" si="146"/>
        <v>100</v>
      </c>
      <c r="U259" s="22">
        <f t="shared" si="147"/>
        <v>70.88607594936708</v>
      </c>
      <c r="V259" s="34">
        <f>V260+V261</f>
        <v>0</v>
      </c>
      <c r="W259" s="34">
        <f>W260+W261</f>
        <v>0</v>
      </c>
      <c r="X259" s="34">
        <f>X260+X261</f>
        <v>0</v>
      </c>
      <c r="Y259" s="34">
        <f>Y260+Y261</f>
        <v>0</v>
      </c>
    </row>
    <row r="260" spans="1:25" ht="15" customHeight="1">
      <c r="A260" s="70"/>
      <c r="B260" s="70"/>
      <c r="C260" s="76"/>
      <c r="D260" s="73"/>
      <c r="E260" s="4" t="s">
        <v>33</v>
      </c>
      <c r="F260" s="34">
        <v>39</v>
      </c>
      <c r="G260" s="34">
        <v>0</v>
      </c>
      <c r="H260" s="34">
        <v>39</v>
      </c>
      <c r="I260" s="34">
        <v>39</v>
      </c>
      <c r="J260" s="34">
        <v>0</v>
      </c>
      <c r="K260" s="34">
        <v>0</v>
      </c>
      <c r="L260" s="34">
        <v>39</v>
      </c>
      <c r="M260" s="34">
        <v>12</v>
      </c>
      <c r="N260" s="34">
        <v>20</v>
      </c>
      <c r="O260" s="34">
        <v>7</v>
      </c>
      <c r="P260" s="34">
        <v>0</v>
      </c>
      <c r="Q260" s="34">
        <v>0</v>
      </c>
      <c r="R260" s="34">
        <v>0</v>
      </c>
      <c r="S260" s="34">
        <v>0</v>
      </c>
      <c r="T260" s="22">
        <f t="shared" si="146"/>
        <v>100</v>
      </c>
      <c r="U260" s="22">
        <f t="shared" si="147"/>
        <v>82.05128205128204</v>
      </c>
      <c r="V260" s="34">
        <v>0</v>
      </c>
      <c r="W260" s="34">
        <v>0</v>
      </c>
      <c r="X260" s="34">
        <v>0</v>
      </c>
      <c r="Y260" s="34">
        <v>0</v>
      </c>
    </row>
    <row r="261" spans="1:25" ht="15" customHeight="1">
      <c r="A261" s="70"/>
      <c r="B261" s="70"/>
      <c r="C261" s="76"/>
      <c r="D261" s="74"/>
      <c r="E261" s="4" t="s">
        <v>34</v>
      </c>
      <c r="F261" s="34">
        <v>40</v>
      </c>
      <c r="G261" s="34">
        <v>0</v>
      </c>
      <c r="H261" s="34">
        <v>40</v>
      </c>
      <c r="I261" s="34">
        <v>40</v>
      </c>
      <c r="J261" s="34">
        <v>0</v>
      </c>
      <c r="K261" s="34">
        <v>0</v>
      </c>
      <c r="L261" s="34">
        <v>40</v>
      </c>
      <c r="M261" s="34">
        <v>8</v>
      </c>
      <c r="N261" s="34">
        <v>16</v>
      </c>
      <c r="O261" s="34">
        <v>16</v>
      </c>
      <c r="P261" s="34">
        <v>0</v>
      </c>
      <c r="Q261" s="34">
        <v>0</v>
      </c>
      <c r="R261" s="34">
        <v>0</v>
      </c>
      <c r="S261" s="34">
        <v>0</v>
      </c>
      <c r="T261" s="22">
        <f t="shared" si="146"/>
        <v>100</v>
      </c>
      <c r="U261" s="22">
        <f t="shared" si="147"/>
        <v>60</v>
      </c>
      <c r="V261" s="34">
        <v>0</v>
      </c>
      <c r="W261" s="34">
        <v>0</v>
      </c>
      <c r="X261" s="34">
        <v>0</v>
      </c>
      <c r="Y261" s="34">
        <v>0</v>
      </c>
    </row>
    <row r="262" spans="1:25" ht="15" customHeight="1">
      <c r="A262" s="70"/>
      <c r="B262" s="70"/>
      <c r="C262" s="76"/>
      <c r="D262" s="72" t="s">
        <v>35</v>
      </c>
      <c r="E262" s="4" t="s">
        <v>22</v>
      </c>
      <c r="F262" s="34">
        <f>F263+F264</f>
        <v>79</v>
      </c>
      <c r="G262" s="34">
        <f aca="true" t="shared" si="155" ref="G262:S262">G263+G264</f>
        <v>0</v>
      </c>
      <c r="H262" s="34">
        <f t="shared" si="155"/>
        <v>79</v>
      </c>
      <c r="I262" s="34">
        <f t="shared" si="155"/>
        <v>79</v>
      </c>
      <c r="J262" s="34">
        <f t="shared" si="155"/>
        <v>0</v>
      </c>
      <c r="K262" s="34">
        <f t="shared" si="155"/>
        <v>0</v>
      </c>
      <c r="L262" s="34">
        <f t="shared" si="155"/>
        <v>79</v>
      </c>
      <c r="M262" s="34">
        <f t="shared" si="155"/>
        <v>20</v>
      </c>
      <c r="N262" s="34">
        <f t="shared" si="155"/>
        <v>46</v>
      </c>
      <c r="O262" s="34">
        <f t="shared" si="155"/>
        <v>12</v>
      </c>
      <c r="P262" s="34">
        <f t="shared" si="155"/>
        <v>1</v>
      </c>
      <c r="Q262" s="34">
        <f t="shared" si="155"/>
        <v>0</v>
      </c>
      <c r="R262" s="34">
        <f t="shared" si="155"/>
        <v>0</v>
      </c>
      <c r="S262" s="34">
        <f t="shared" si="155"/>
        <v>0</v>
      </c>
      <c r="T262" s="22">
        <f t="shared" si="146"/>
        <v>100</v>
      </c>
      <c r="U262" s="22">
        <f t="shared" si="147"/>
        <v>83.54430379746836</v>
      </c>
      <c r="V262" s="34">
        <f>V263+V264</f>
        <v>0</v>
      </c>
      <c r="W262" s="34">
        <f>W263+W264</f>
        <v>0</v>
      </c>
      <c r="X262" s="34">
        <f>X263+X264</f>
        <v>0</v>
      </c>
      <c r="Y262" s="34">
        <f>Y263+Y264</f>
        <v>0</v>
      </c>
    </row>
    <row r="263" spans="1:25" ht="15" customHeight="1">
      <c r="A263" s="70"/>
      <c r="B263" s="70"/>
      <c r="C263" s="76"/>
      <c r="D263" s="73"/>
      <c r="E263" s="4" t="s">
        <v>33</v>
      </c>
      <c r="F263" s="34">
        <v>42</v>
      </c>
      <c r="G263" s="34">
        <v>0</v>
      </c>
      <c r="H263" s="34">
        <v>42</v>
      </c>
      <c r="I263" s="34">
        <v>42</v>
      </c>
      <c r="J263" s="34">
        <v>0</v>
      </c>
      <c r="K263" s="34">
        <v>0</v>
      </c>
      <c r="L263" s="34">
        <v>42</v>
      </c>
      <c r="M263" s="34">
        <v>19</v>
      </c>
      <c r="N263" s="34">
        <v>19</v>
      </c>
      <c r="O263" s="34">
        <v>4</v>
      </c>
      <c r="P263" s="34">
        <v>0</v>
      </c>
      <c r="Q263" s="34">
        <v>0</v>
      </c>
      <c r="R263" s="34">
        <v>0</v>
      </c>
      <c r="S263" s="34">
        <v>0</v>
      </c>
      <c r="T263" s="22">
        <f t="shared" si="146"/>
        <v>100</v>
      </c>
      <c r="U263" s="22">
        <f t="shared" si="147"/>
        <v>90.47619047619048</v>
      </c>
      <c r="V263" s="34">
        <v>0</v>
      </c>
      <c r="W263" s="34">
        <v>0</v>
      </c>
      <c r="X263" s="34">
        <v>0</v>
      </c>
      <c r="Y263" s="34">
        <v>0</v>
      </c>
    </row>
    <row r="264" spans="1:25" ht="15" customHeight="1">
      <c r="A264" s="70"/>
      <c r="B264" s="70"/>
      <c r="C264" s="76"/>
      <c r="D264" s="74"/>
      <c r="E264" s="4" t="s">
        <v>34</v>
      </c>
      <c r="F264" s="34">
        <v>37</v>
      </c>
      <c r="G264" s="34">
        <v>0</v>
      </c>
      <c r="H264" s="34">
        <v>37</v>
      </c>
      <c r="I264" s="34">
        <v>37</v>
      </c>
      <c r="J264" s="34">
        <v>0</v>
      </c>
      <c r="K264" s="34">
        <v>0</v>
      </c>
      <c r="L264" s="34">
        <v>37</v>
      </c>
      <c r="M264" s="34">
        <v>1</v>
      </c>
      <c r="N264" s="34">
        <v>27</v>
      </c>
      <c r="O264" s="34">
        <v>8</v>
      </c>
      <c r="P264" s="34">
        <v>1</v>
      </c>
      <c r="Q264" s="34">
        <v>0</v>
      </c>
      <c r="R264" s="34">
        <v>0</v>
      </c>
      <c r="S264" s="34">
        <v>0</v>
      </c>
      <c r="T264" s="22">
        <f t="shared" si="146"/>
        <v>100</v>
      </c>
      <c r="U264" s="22">
        <f t="shared" si="147"/>
        <v>75.67567567567568</v>
      </c>
      <c r="V264" s="34">
        <v>0</v>
      </c>
      <c r="W264" s="34">
        <v>0</v>
      </c>
      <c r="X264" s="34">
        <v>0</v>
      </c>
      <c r="Y264" s="34">
        <v>0</v>
      </c>
    </row>
    <row r="265" spans="1:25" ht="15" customHeight="1">
      <c r="A265" s="70"/>
      <c r="B265" s="70"/>
      <c r="C265" s="76"/>
      <c r="D265" s="72" t="s">
        <v>39</v>
      </c>
      <c r="E265" s="4" t="s">
        <v>22</v>
      </c>
      <c r="F265" s="34">
        <f>F266+F267</f>
        <v>11</v>
      </c>
      <c r="G265" s="34">
        <f aca="true" t="shared" si="156" ref="G265:S265">G266+G267</f>
        <v>0</v>
      </c>
      <c r="H265" s="34">
        <f t="shared" si="156"/>
        <v>11</v>
      </c>
      <c r="I265" s="34">
        <f t="shared" si="156"/>
        <v>11</v>
      </c>
      <c r="J265" s="34">
        <f t="shared" si="156"/>
        <v>0</v>
      </c>
      <c r="K265" s="34">
        <f t="shared" si="156"/>
        <v>0</v>
      </c>
      <c r="L265" s="34">
        <f t="shared" si="156"/>
        <v>11</v>
      </c>
      <c r="M265" s="34">
        <f t="shared" si="156"/>
        <v>2</v>
      </c>
      <c r="N265" s="34">
        <f t="shared" si="156"/>
        <v>9</v>
      </c>
      <c r="O265" s="34">
        <f t="shared" si="156"/>
        <v>0</v>
      </c>
      <c r="P265" s="34">
        <f t="shared" si="156"/>
        <v>0</v>
      </c>
      <c r="Q265" s="34">
        <f t="shared" si="156"/>
        <v>0</v>
      </c>
      <c r="R265" s="34">
        <f t="shared" si="156"/>
        <v>0</v>
      </c>
      <c r="S265" s="34">
        <f t="shared" si="156"/>
        <v>0</v>
      </c>
      <c r="T265" s="22">
        <f t="shared" si="146"/>
        <v>100</v>
      </c>
      <c r="U265" s="22">
        <f t="shared" si="147"/>
        <v>100</v>
      </c>
      <c r="V265" s="34">
        <f>V266+V267</f>
        <v>0</v>
      </c>
      <c r="W265" s="34">
        <f>W266+W267</f>
        <v>0</v>
      </c>
      <c r="X265" s="34">
        <f>X266+X267</f>
        <v>0</v>
      </c>
      <c r="Y265" s="34">
        <f>Y266+Y267</f>
        <v>0</v>
      </c>
    </row>
    <row r="266" spans="1:25" ht="15" customHeight="1">
      <c r="A266" s="70"/>
      <c r="B266" s="70"/>
      <c r="C266" s="76"/>
      <c r="D266" s="73"/>
      <c r="E266" s="4" t="s">
        <v>33</v>
      </c>
      <c r="F266" s="34">
        <v>8</v>
      </c>
      <c r="G266" s="34">
        <v>0</v>
      </c>
      <c r="H266" s="34">
        <v>8</v>
      </c>
      <c r="I266" s="34">
        <v>8</v>
      </c>
      <c r="J266" s="34">
        <v>0</v>
      </c>
      <c r="K266" s="34">
        <v>0</v>
      </c>
      <c r="L266" s="34">
        <v>8</v>
      </c>
      <c r="M266" s="34">
        <v>2</v>
      </c>
      <c r="N266" s="34">
        <v>6</v>
      </c>
      <c r="O266" s="34">
        <v>0</v>
      </c>
      <c r="P266" s="34">
        <v>0</v>
      </c>
      <c r="Q266" s="34">
        <v>0</v>
      </c>
      <c r="R266" s="34">
        <v>0</v>
      </c>
      <c r="S266" s="34">
        <v>0</v>
      </c>
      <c r="T266" s="22">
        <f t="shared" si="146"/>
        <v>100</v>
      </c>
      <c r="U266" s="22">
        <f t="shared" si="147"/>
        <v>100</v>
      </c>
      <c r="V266" s="34">
        <v>0</v>
      </c>
      <c r="W266" s="34">
        <v>0</v>
      </c>
      <c r="X266" s="34">
        <v>0</v>
      </c>
      <c r="Y266" s="34">
        <v>0</v>
      </c>
    </row>
    <row r="267" spans="1:25" ht="15" customHeight="1">
      <c r="A267" s="70"/>
      <c r="B267" s="71"/>
      <c r="C267" s="77"/>
      <c r="D267" s="74"/>
      <c r="E267" s="4" t="s">
        <v>34</v>
      </c>
      <c r="F267" s="34">
        <v>3</v>
      </c>
      <c r="G267" s="34">
        <v>0</v>
      </c>
      <c r="H267" s="34">
        <v>3</v>
      </c>
      <c r="I267" s="34">
        <v>3</v>
      </c>
      <c r="J267" s="34">
        <v>0</v>
      </c>
      <c r="K267" s="34">
        <v>0</v>
      </c>
      <c r="L267" s="34">
        <v>3</v>
      </c>
      <c r="M267" s="34">
        <v>0</v>
      </c>
      <c r="N267" s="34">
        <v>3</v>
      </c>
      <c r="O267" s="34">
        <v>0</v>
      </c>
      <c r="P267" s="34">
        <v>0</v>
      </c>
      <c r="Q267" s="34">
        <v>0</v>
      </c>
      <c r="R267" s="34">
        <v>0</v>
      </c>
      <c r="S267" s="34">
        <v>0</v>
      </c>
      <c r="T267" s="22">
        <f t="shared" si="146"/>
        <v>100</v>
      </c>
      <c r="U267" s="22">
        <f t="shared" si="147"/>
        <v>100</v>
      </c>
      <c r="V267" s="34">
        <v>0</v>
      </c>
      <c r="W267" s="34">
        <v>0</v>
      </c>
      <c r="X267" s="34">
        <v>0</v>
      </c>
      <c r="Y267" s="34">
        <v>0</v>
      </c>
    </row>
    <row r="268" spans="1:25" ht="15" customHeight="1">
      <c r="A268" s="70"/>
      <c r="B268" s="78" t="s">
        <v>87</v>
      </c>
      <c r="C268" s="75">
        <v>1</v>
      </c>
      <c r="D268" s="72" t="s">
        <v>32</v>
      </c>
      <c r="E268" s="4" t="s">
        <v>22</v>
      </c>
      <c r="F268" s="34">
        <f>F269+F270</f>
        <v>5</v>
      </c>
      <c r="G268" s="34">
        <f aca="true" t="shared" si="157" ref="G268:S268">G269+G270</f>
        <v>0</v>
      </c>
      <c r="H268" s="34">
        <f t="shared" si="157"/>
        <v>5</v>
      </c>
      <c r="I268" s="34">
        <f t="shared" si="157"/>
        <v>5</v>
      </c>
      <c r="J268" s="34">
        <f t="shared" si="157"/>
        <v>0</v>
      </c>
      <c r="K268" s="34">
        <f t="shared" si="157"/>
        <v>0</v>
      </c>
      <c r="L268" s="34">
        <f t="shared" si="157"/>
        <v>4</v>
      </c>
      <c r="M268" s="34">
        <f t="shared" si="157"/>
        <v>0</v>
      </c>
      <c r="N268" s="34">
        <f t="shared" si="157"/>
        <v>0</v>
      </c>
      <c r="O268" s="34">
        <f t="shared" si="157"/>
        <v>4</v>
      </c>
      <c r="P268" s="34">
        <f t="shared" si="157"/>
        <v>0</v>
      </c>
      <c r="Q268" s="34">
        <f t="shared" si="157"/>
        <v>1</v>
      </c>
      <c r="R268" s="34">
        <f t="shared" si="157"/>
        <v>0</v>
      </c>
      <c r="S268" s="34">
        <f t="shared" si="157"/>
        <v>1</v>
      </c>
      <c r="T268" s="22">
        <f t="shared" si="146"/>
        <v>80</v>
      </c>
      <c r="U268" s="22">
        <f t="shared" si="147"/>
        <v>0</v>
      </c>
      <c r="V268" s="34">
        <f>V269+V270</f>
        <v>0</v>
      </c>
      <c r="W268" s="34">
        <f>W269+W270</f>
        <v>0</v>
      </c>
      <c r="X268" s="34">
        <f>X269+X270</f>
        <v>0</v>
      </c>
      <c r="Y268" s="34">
        <f>Y269+Y270</f>
        <v>0</v>
      </c>
    </row>
    <row r="269" spans="1:25" ht="15" customHeight="1">
      <c r="A269" s="70"/>
      <c r="B269" s="70"/>
      <c r="C269" s="76"/>
      <c r="D269" s="73"/>
      <c r="E269" s="4" t="s">
        <v>33</v>
      </c>
      <c r="F269" s="34">
        <v>2</v>
      </c>
      <c r="G269" s="34">
        <v>0</v>
      </c>
      <c r="H269" s="34">
        <v>2</v>
      </c>
      <c r="I269" s="34">
        <v>2</v>
      </c>
      <c r="J269" s="34">
        <v>0</v>
      </c>
      <c r="K269" s="34">
        <v>0</v>
      </c>
      <c r="L269" s="34">
        <v>2</v>
      </c>
      <c r="M269" s="34">
        <v>0</v>
      </c>
      <c r="N269" s="34">
        <v>0</v>
      </c>
      <c r="O269" s="34">
        <v>2</v>
      </c>
      <c r="P269" s="34">
        <v>0</v>
      </c>
      <c r="Q269" s="34">
        <v>0</v>
      </c>
      <c r="R269" s="34">
        <v>0</v>
      </c>
      <c r="S269" s="34">
        <v>0</v>
      </c>
      <c r="T269" s="22">
        <f t="shared" si="146"/>
        <v>100</v>
      </c>
      <c r="U269" s="22">
        <f t="shared" si="147"/>
        <v>0</v>
      </c>
      <c r="V269" s="34">
        <v>0</v>
      </c>
      <c r="W269" s="34">
        <v>0</v>
      </c>
      <c r="X269" s="34">
        <v>0</v>
      </c>
      <c r="Y269" s="34">
        <v>0</v>
      </c>
    </row>
    <row r="270" spans="1:25" ht="15" customHeight="1">
      <c r="A270" s="70"/>
      <c r="B270" s="70"/>
      <c r="C270" s="76"/>
      <c r="D270" s="74"/>
      <c r="E270" s="4" t="s">
        <v>34</v>
      </c>
      <c r="F270" s="34">
        <v>3</v>
      </c>
      <c r="G270" s="34">
        <v>0</v>
      </c>
      <c r="H270" s="34">
        <v>3</v>
      </c>
      <c r="I270" s="34">
        <v>3</v>
      </c>
      <c r="J270" s="34">
        <v>0</v>
      </c>
      <c r="K270" s="34">
        <v>0</v>
      </c>
      <c r="L270" s="34">
        <v>2</v>
      </c>
      <c r="M270" s="34">
        <v>0</v>
      </c>
      <c r="N270" s="34">
        <v>0</v>
      </c>
      <c r="O270" s="34">
        <v>2</v>
      </c>
      <c r="P270" s="34">
        <v>0</v>
      </c>
      <c r="Q270" s="34">
        <v>1</v>
      </c>
      <c r="R270" s="34">
        <v>0</v>
      </c>
      <c r="S270" s="34">
        <v>1</v>
      </c>
      <c r="T270" s="22">
        <f t="shared" si="146"/>
        <v>66.66666666666666</v>
      </c>
      <c r="U270" s="22">
        <f t="shared" si="147"/>
        <v>0</v>
      </c>
      <c r="V270" s="34">
        <v>0</v>
      </c>
      <c r="W270" s="34">
        <v>0</v>
      </c>
      <c r="X270" s="34">
        <v>0</v>
      </c>
      <c r="Y270" s="34">
        <v>0</v>
      </c>
    </row>
    <row r="271" spans="1:25" ht="15" customHeight="1">
      <c r="A271" s="70"/>
      <c r="B271" s="70"/>
      <c r="C271" s="76"/>
      <c r="D271" s="72" t="s">
        <v>35</v>
      </c>
      <c r="E271" s="4" t="s">
        <v>22</v>
      </c>
      <c r="F271" s="34">
        <f>F272+F273</f>
        <v>12</v>
      </c>
      <c r="G271" s="34">
        <f aca="true" t="shared" si="158" ref="G271:S271">G272+G273</f>
        <v>0</v>
      </c>
      <c r="H271" s="34">
        <f t="shared" si="158"/>
        <v>12</v>
      </c>
      <c r="I271" s="34">
        <f t="shared" si="158"/>
        <v>12</v>
      </c>
      <c r="J271" s="34">
        <f t="shared" si="158"/>
        <v>0</v>
      </c>
      <c r="K271" s="34">
        <f t="shared" si="158"/>
        <v>0</v>
      </c>
      <c r="L271" s="34">
        <f t="shared" si="158"/>
        <v>11</v>
      </c>
      <c r="M271" s="34">
        <f t="shared" si="158"/>
        <v>2</v>
      </c>
      <c r="N271" s="34">
        <f t="shared" si="158"/>
        <v>9</v>
      </c>
      <c r="O271" s="34">
        <f t="shared" si="158"/>
        <v>0</v>
      </c>
      <c r="P271" s="34">
        <f t="shared" si="158"/>
        <v>0</v>
      </c>
      <c r="Q271" s="34">
        <f t="shared" si="158"/>
        <v>1</v>
      </c>
      <c r="R271" s="34">
        <f t="shared" si="158"/>
        <v>1</v>
      </c>
      <c r="S271" s="34">
        <f t="shared" si="158"/>
        <v>0</v>
      </c>
      <c r="T271" s="22">
        <f t="shared" si="146"/>
        <v>91.66666666666666</v>
      </c>
      <c r="U271" s="22">
        <f t="shared" si="147"/>
        <v>91.66666666666666</v>
      </c>
      <c r="V271" s="34">
        <f>V272+V273</f>
        <v>0</v>
      </c>
      <c r="W271" s="34">
        <f>W272+W273</f>
        <v>0</v>
      </c>
      <c r="X271" s="34">
        <f>X272+X273</f>
        <v>0</v>
      </c>
      <c r="Y271" s="34">
        <f>Y272+Y273</f>
        <v>0</v>
      </c>
    </row>
    <row r="272" spans="1:25" ht="15" customHeight="1">
      <c r="A272" s="70"/>
      <c r="B272" s="70"/>
      <c r="C272" s="76"/>
      <c r="D272" s="73"/>
      <c r="E272" s="4" t="s">
        <v>33</v>
      </c>
      <c r="F272" s="34">
        <v>10</v>
      </c>
      <c r="G272" s="34">
        <v>0</v>
      </c>
      <c r="H272" s="34">
        <v>10</v>
      </c>
      <c r="I272" s="34">
        <v>10</v>
      </c>
      <c r="J272" s="34">
        <v>0</v>
      </c>
      <c r="K272" s="34">
        <v>0</v>
      </c>
      <c r="L272" s="34">
        <v>9</v>
      </c>
      <c r="M272" s="34">
        <v>2</v>
      </c>
      <c r="N272" s="34">
        <v>7</v>
      </c>
      <c r="O272" s="34">
        <v>0</v>
      </c>
      <c r="P272" s="34">
        <v>0</v>
      </c>
      <c r="Q272" s="34">
        <v>1</v>
      </c>
      <c r="R272" s="34">
        <v>1</v>
      </c>
      <c r="S272" s="34">
        <v>0</v>
      </c>
      <c r="T272" s="22">
        <f t="shared" si="146"/>
        <v>90</v>
      </c>
      <c r="U272" s="22">
        <f t="shared" si="147"/>
        <v>90</v>
      </c>
      <c r="V272" s="34">
        <v>0</v>
      </c>
      <c r="W272" s="34">
        <v>0</v>
      </c>
      <c r="X272" s="34">
        <v>0</v>
      </c>
      <c r="Y272" s="34">
        <v>0</v>
      </c>
    </row>
    <row r="273" spans="1:25" ht="15" customHeight="1">
      <c r="A273" s="70"/>
      <c r="B273" s="70"/>
      <c r="C273" s="77"/>
      <c r="D273" s="74"/>
      <c r="E273" s="4" t="s">
        <v>34</v>
      </c>
      <c r="F273" s="34">
        <v>2</v>
      </c>
      <c r="G273" s="34">
        <v>0</v>
      </c>
      <c r="H273" s="34">
        <v>2</v>
      </c>
      <c r="I273" s="34">
        <v>2</v>
      </c>
      <c r="J273" s="34">
        <v>0</v>
      </c>
      <c r="K273" s="34">
        <v>0</v>
      </c>
      <c r="L273" s="34">
        <v>2</v>
      </c>
      <c r="M273" s="34">
        <v>0</v>
      </c>
      <c r="N273" s="34">
        <v>2</v>
      </c>
      <c r="O273" s="34">
        <v>0</v>
      </c>
      <c r="P273" s="34">
        <v>0</v>
      </c>
      <c r="Q273" s="34">
        <v>0</v>
      </c>
      <c r="R273" s="34">
        <v>0</v>
      </c>
      <c r="S273" s="34">
        <v>0</v>
      </c>
      <c r="T273" s="22">
        <f t="shared" si="146"/>
        <v>100</v>
      </c>
      <c r="U273" s="22">
        <f t="shared" si="147"/>
        <v>100</v>
      </c>
      <c r="V273" s="34">
        <v>0</v>
      </c>
      <c r="W273" s="34">
        <v>0</v>
      </c>
      <c r="X273" s="34">
        <v>0</v>
      </c>
      <c r="Y273" s="34">
        <v>0</v>
      </c>
    </row>
    <row r="274" spans="1:25" ht="15" customHeight="1">
      <c r="A274" s="70"/>
      <c r="B274" s="70"/>
      <c r="C274" s="75">
        <v>2</v>
      </c>
      <c r="D274" s="72" t="s">
        <v>35</v>
      </c>
      <c r="E274" s="4" t="s">
        <v>22</v>
      </c>
      <c r="F274" s="34">
        <f>F275+F276</f>
        <v>4</v>
      </c>
      <c r="G274" s="34">
        <f aca="true" t="shared" si="159" ref="G274:S274">G275+G276</f>
        <v>0</v>
      </c>
      <c r="H274" s="34">
        <f t="shared" si="159"/>
        <v>4</v>
      </c>
      <c r="I274" s="34">
        <f t="shared" si="159"/>
        <v>4</v>
      </c>
      <c r="J274" s="34">
        <f t="shared" si="159"/>
        <v>0</v>
      </c>
      <c r="K274" s="34">
        <f t="shared" si="159"/>
        <v>0</v>
      </c>
      <c r="L274" s="34">
        <f t="shared" si="159"/>
        <v>4</v>
      </c>
      <c r="M274" s="34">
        <f t="shared" si="159"/>
        <v>0</v>
      </c>
      <c r="N274" s="34">
        <f t="shared" si="159"/>
        <v>0</v>
      </c>
      <c r="O274" s="34">
        <f t="shared" si="159"/>
        <v>4</v>
      </c>
      <c r="P274" s="34">
        <f t="shared" si="159"/>
        <v>0</v>
      </c>
      <c r="Q274" s="34">
        <f t="shared" si="159"/>
        <v>0</v>
      </c>
      <c r="R274" s="34">
        <f t="shared" si="159"/>
        <v>0</v>
      </c>
      <c r="S274" s="34">
        <f t="shared" si="159"/>
        <v>0</v>
      </c>
      <c r="T274" s="22">
        <f t="shared" si="146"/>
        <v>100</v>
      </c>
      <c r="U274" s="22">
        <f t="shared" si="147"/>
        <v>0</v>
      </c>
      <c r="V274" s="34">
        <f>V275+V276</f>
        <v>0</v>
      </c>
      <c r="W274" s="34">
        <f>W275+W276</f>
        <v>0</v>
      </c>
      <c r="X274" s="34">
        <f>X275+X276</f>
        <v>0</v>
      </c>
      <c r="Y274" s="34">
        <f>Y275+Y276</f>
        <v>0</v>
      </c>
    </row>
    <row r="275" spans="1:25" ht="15" customHeight="1">
      <c r="A275" s="70"/>
      <c r="B275" s="70"/>
      <c r="C275" s="76"/>
      <c r="D275" s="73"/>
      <c r="E275" s="4" t="s">
        <v>33</v>
      </c>
      <c r="F275" s="34">
        <v>4</v>
      </c>
      <c r="G275" s="34">
        <v>0</v>
      </c>
      <c r="H275" s="34">
        <v>4</v>
      </c>
      <c r="I275" s="34">
        <v>4</v>
      </c>
      <c r="J275" s="34">
        <v>0</v>
      </c>
      <c r="K275" s="34">
        <v>0</v>
      </c>
      <c r="L275" s="34">
        <v>4</v>
      </c>
      <c r="M275" s="34">
        <v>0</v>
      </c>
      <c r="N275" s="34">
        <v>0</v>
      </c>
      <c r="O275" s="34">
        <v>4</v>
      </c>
      <c r="P275" s="34">
        <v>0</v>
      </c>
      <c r="Q275" s="34">
        <v>0</v>
      </c>
      <c r="R275" s="34">
        <v>0</v>
      </c>
      <c r="S275" s="34">
        <v>0</v>
      </c>
      <c r="T275" s="22">
        <f t="shared" si="146"/>
        <v>100</v>
      </c>
      <c r="U275" s="22">
        <f t="shared" si="147"/>
        <v>0</v>
      </c>
      <c r="V275" s="34">
        <v>0</v>
      </c>
      <c r="W275" s="34">
        <v>0</v>
      </c>
      <c r="X275" s="34">
        <v>0</v>
      </c>
      <c r="Y275" s="34">
        <v>0</v>
      </c>
    </row>
    <row r="276" spans="1:25" ht="15" customHeight="1">
      <c r="A276" s="70"/>
      <c r="B276" s="70"/>
      <c r="C276" s="76"/>
      <c r="D276" s="74"/>
      <c r="E276" s="4" t="s">
        <v>34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34">
        <v>0</v>
      </c>
      <c r="T276" s="22">
        <v>0</v>
      </c>
      <c r="U276" s="22">
        <v>0</v>
      </c>
      <c r="V276" s="34">
        <v>0</v>
      </c>
      <c r="W276" s="34">
        <v>0</v>
      </c>
      <c r="X276" s="34">
        <v>0</v>
      </c>
      <c r="Y276" s="34">
        <v>0</v>
      </c>
    </row>
    <row r="277" spans="1:25" ht="15" customHeight="1">
      <c r="A277" s="70"/>
      <c r="B277" s="70"/>
      <c r="C277" s="76"/>
      <c r="D277" s="72" t="s">
        <v>32</v>
      </c>
      <c r="E277" s="4" t="s">
        <v>22</v>
      </c>
      <c r="F277" s="34">
        <f>F278+F279</f>
        <v>2</v>
      </c>
      <c r="G277" s="34">
        <f aca="true" t="shared" si="160" ref="G277:S277">G278+G279</f>
        <v>0</v>
      </c>
      <c r="H277" s="34">
        <f t="shared" si="160"/>
        <v>2</v>
      </c>
      <c r="I277" s="34">
        <f t="shared" si="160"/>
        <v>2</v>
      </c>
      <c r="J277" s="34">
        <f t="shared" si="160"/>
        <v>0</v>
      </c>
      <c r="K277" s="34">
        <f t="shared" si="160"/>
        <v>0</v>
      </c>
      <c r="L277" s="34">
        <f t="shared" si="160"/>
        <v>2</v>
      </c>
      <c r="M277" s="34">
        <f t="shared" si="160"/>
        <v>0</v>
      </c>
      <c r="N277" s="34">
        <f t="shared" si="160"/>
        <v>0</v>
      </c>
      <c r="O277" s="34">
        <f t="shared" si="160"/>
        <v>2</v>
      </c>
      <c r="P277" s="34">
        <f t="shared" si="160"/>
        <v>0</v>
      </c>
      <c r="Q277" s="34">
        <f t="shared" si="160"/>
        <v>0</v>
      </c>
      <c r="R277" s="34">
        <f t="shared" si="160"/>
        <v>0</v>
      </c>
      <c r="S277" s="34">
        <f t="shared" si="160"/>
        <v>0</v>
      </c>
      <c r="T277" s="22">
        <f t="shared" si="146"/>
        <v>100</v>
      </c>
      <c r="U277" s="22">
        <f t="shared" si="147"/>
        <v>0</v>
      </c>
      <c r="V277" s="34">
        <f>V278+V279</f>
        <v>0</v>
      </c>
      <c r="W277" s="34">
        <f>W278+W279</f>
        <v>0</v>
      </c>
      <c r="X277" s="34">
        <f>X278+X279</f>
        <v>0</v>
      </c>
      <c r="Y277" s="34">
        <f>Y278+Y279</f>
        <v>0</v>
      </c>
    </row>
    <row r="278" spans="1:25" ht="15" customHeight="1">
      <c r="A278" s="70"/>
      <c r="B278" s="70"/>
      <c r="C278" s="76"/>
      <c r="D278" s="73"/>
      <c r="E278" s="4" t="s">
        <v>33</v>
      </c>
      <c r="F278" s="34">
        <v>2</v>
      </c>
      <c r="G278" s="34">
        <v>0</v>
      </c>
      <c r="H278" s="34">
        <v>2</v>
      </c>
      <c r="I278" s="34">
        <v>2</v>
      </c>
      <c r="J278" s="34">
        <v>0</v>
      </c>
      <c r="K278" s="34">
        <v>0</v>
      </c>
      <c r="L278" s="34">
        <v>2</v>
      </c>
      <c r="M278" s="34">
        <v>0</v>
      </c>
      <c r="N278" s="34">
        <v>0</v>
      </c>
      <c r="O278" s="34">
        <v>2</v>
      </c>
      <c r="P278" s="34">
        <v>0</v>
      </c>
      <c r="Q278" s="34">
        <v>0</v>
      </c>
      <c r="R278" s="34">
        <v>0</v>
      </c>
      <c r="S278" s="34">
        <v>0</v>
      </c>
      <c r="T278" s="22">
        <f t="shared" si="146"/>
        <v>100</v>
      </c>
      <c r="U278" s="22">
        <f t="shared" si="147"/>
        <v>0</v>
      </c>
      <c r="V278" s="34">
        <v>0</v>
      </c>
      <c r="W278" s="34">
        <v>0</v>
      </c>
      <c r="X278" s="34">
        <v>0</v>
      </c>
      <c r="Y278" s="34">
        <v>0</v>
      </c>
    </row>
    <row r="279" spans="1:25" ht="15" customHeight="1">
      <c r="A279" s="70"/>
      <c r="B279" s="70"/>
      <c r="C279" s="77"/>
      <c r="D279" s="74"/>
      <c r="E279" s="4" t="s">
        <v>34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34">
        <v>0</v>
      </c>
      <c r="T279" s="22">
        <v>0</v>
      </c>
      <c r="U279" s="22">
        <v>0</v>
      </c>
      <c r="V279" s="34">
        <v>0</v>
      </c>
      <c r="W279" s="34">
        <v>0</v>
      </c>
      <c r="X279" s="34">
        <v>0</v>
      </c>
      <c r="Y279" s="34">
        <v>0</v>
      </c>
    </row>
    <row r="280" spans="1:25" ht="15" customHeight="1">
      <c r="A280" s="70"/>
      <c r="B280" s="70"/>
      <c r="C280" s="75">
        <v>3</v>
      </c>
      <c r="D280" s="72" t="s">
        <v>32</v>
      </c>
      <c r="E280" s="4" t="s">
        <v>22</v>
      </c>
      <c r="F280" s="34">
        <f>F281+F282</f>
        <v>21</v>
      </c>
      <c r="G280" s="34">
        <f aca="true" t="shared" si="161" ref="G280:S280">G281+G282</f>
        <v>0</v>
      </c>
      <c r="H280" s="34">
        <f t="shared" si="161"/>
        <v>21</v>
      </c>
      <c r="I280" s="34">
        <f t="shared" si="161"/>
        <v>21</v>
      </c>
      <c r="J280" s="34">
        <f t="shared" si="161"/>
        <v>0</v>
      </c>
      <c r="K280" s="34">
        <f t="shared" si="161"/>
        <v>0</v>
      </c>
      <c r="L280" s="34">
        <f t="shared" si="161"/>
        <v>21</v>
      </c>
      <c r="M280" s="34">
        <f t="shared" si="161"/>
        <v>0</v>
      </c>
      <c r="N280" s="34">
        <f t="shared" si="161"/>
        <v>21</v>
      </c>
      <c r="O280" s="34">
        <f t="shared" si="161"/>
        <v>0</v>
      </c>
      <c r="P280" s="34">
        <f t="shared" si="161"/>
        <v>0</v>
      </c>
      <c r="Q280" s="34">
        <f t="shared" si="161"/>
        <v>0</v>
      </c>
      <c r="R280" s="34">
        <f t="shared" si="161"/>
        <v>0</v>
      </c>
      <c r="S280" s="34">
        <f t="shared" si="161"/>
        <v>0</v>
      </c>
      <c r="T280" s="22">
        <f t="shared" si="146"/>
        <v>100</v>
      </c>
      <c r="U280" s="22">
        <f t="shared" si="147"/>
        <v>100</v>
      </c>
      <c r="V280" s="34">
        <f>V281+V282</f>
        <v>0</v>
      </c>
      <c r="W280" s="34">
        <f>W281+W282</f>
        <v>0</v>
      </c>
      <c r="X280" s="34">
        <f>X281+X282</f>
        <v>0</v>
      </c>
      <c r="Y280" s="34">
        <f>Y281+Y282</f>
        <v>0</v>
      </c>
    </row>
    <row r="281" spans="1:25" ht="15" customHeight="1">
      <c r="A281" s="70"/>
      <c r="B281" s="70"/>
      <c r="C281" s="76"/>
      <c r="D281" s="73"/>
      <c r="E281" s="4" t="s">
        <v>33</v>
      </c>
      <c r="F281" s="34">
        <v>19</v>
      </c>
      <c r="G281" s="34">
        <v>0</v>
      </c>
      <c r="H281" s="34">
        <v>19</v>
      </c>
      <c r="I281" s="34">
        <v>19</v>
      </c>
      <c r="J281" s="34">
        <v>0</v>
      </c>
      <c r="K281" s="34">
        <v>0</v>
      </c>
      <c r="L281" s="34">
        <v>19</v>
      </c>
      <c r="M281" s="34">
        <v>0</v>
      </c>
      <c r="N281" s="34">
        <v>19</v>
      </c>
      <c r="O281" s="34">
        <v>0</v>
      </c>
      <c r="P281" s="34">
        <v>0</v>
      </c>
      <c r="Q281" s="34">
        <v>0</v>
      </c>
      <c r="R281" s="34">
        <v>0</v>
      </c>
      <c r="S281" s="34">
        <v>0</v>
      </c>
      <c r="T281" s="22">
        <f t="shared" si="146"/>
        <v>100</v>
      </c>
      <c r="U281" s="22">
        <f t="shared" si="147"/>
        <v>100</v>
      </c>
      <c r="V281" s="34">
        <v>0</v>
      </c>
      <c r="W281" s="34">
        <v>0</v>
      </c>
      <c r="X281" s="34">
        <v>0</v>
      </c>
      <c r="Y281" s="34">
        <v>0</v>
      </c>
    </row>
    <row r="282" spans="1:25" ht="15" customHeight="1">
      <c r="A282" s="70"/>
      <c r="B282" s="70"/>
      <c r="C282" s="76"/>
      <c r="D282" s="74"/>
      <c r="E282" s="4" t="s">
        <v>34</v>
      </c>
      <c r="F282" s="34">
        <v>2</v>
      </c>
      <c r="G282" s="34">
        <v>0</v>
      </c>
      <c r="H282" s="34">
        <v>2</v>
      </c>
      <c r="I282" s="34">
        <v>2</v>
      </c>
      <c r="J282" s="34">
        <v>0</v>
      </c>
      <c r="K282" s="34">
        <v>0</v>
      </c>
      <c r="L282" s="34">
        <v>2</v>
      </c>
      <c r="M282" s="34">
        <v>0</v>
      </c>
      <c r="N282" s="34">
        <v>2</v>
      </c>
      <c r="O282" s="34">
        <v>0</v>
      </c>
      <c r="P282" s="34">
        <v>0</v>
      </c>
      <c r="Q282" s="34">
        <v>0</v>
      </c>
      <c r="R282" s="34">
        <v>0</v>
      </c>
      <c r="S282" s="34">
        <v>0</v>
      </c>
      <c r="T282" s="22">
        <f t="shared" si="146"/>
        <v>100</v>
      </c>
      <c r="U282" s="22">
        <f t="shared" si="147"/>
        <v>100</v>
      </c>
      <c r="V282" s="34">
        <v>0</v>
      </c>
      <c r="W282" s="34">
        <v>0</v>
      </c>
      <c r="X282" s="34">
        <v>0</v>
      </c>
      <c r="Y282" s="34">
        <v>0</v>
      </c>
    </row>
    <row r="283" spans="1:25" ht="15" customHeight="1">
      <c r="A283" s="70"/>
      <c r="B283" s="70"/>
      <c r="C283" s="76"/>
      <c r="D283" s="72" t="s">
        <v>35</v>
      </c>
      <c r="E283" s="4" t="s">
        <v>22</v>
      </c>
      <c r="F283" s="34">
        <f>F284+F285</f>
        <v>0</v>
      </c>
      <c r="G283" s="34">
        <f aca="true" t="shared" si="162" ref="G283:S283">G284+G285</f>
        <v>0</v>
      </c>
      <c r="H283" s="34">
        <f t="shared" si="162"/>
        <v>0</v>
      </c>
      <c r="I283" s="34">
        <f t="shared" si="162"/>
        <v>0</v>
      </c>
      <c r="J283" s="34">
        <f t="shared" si="162"/>
        <v>0</v>
      </c>
      <c r="K283" s="34">
        <f t="shared" si="162"/>
        <v>0</v>
      </c>
      <c r="L283" s="34">
        <f t="shared" si="162"/>
        <v>0</v>
      </c>
      <c r="M283" s="34">
        <f t="shared" si="162"/>
        <v>0</v>
      </c>
      <c r="N283" s="34">
        <f t="shared" si="162"/>
        <v>0</v>
      </c>
      <c r="O283" s="34">
        <f t="shared" si="162"/>
        <v>0</v>
      </c>
      <c r="P283" s="34">
        <f t="shared" si="162"/>
        <v>0</v>
      </c>
      <c r="Q283" s="34">
        <f t="shared" si="162"/>
        <v>0</v>
      </c>
      <c r="R283" s="34">
        <f t="shared" si="162"/>
        <v>0</v>
      </c>
      <c r="S283" s="34">
        <f t="shared" si="162"/>
        <v>0</v>
      </c>
      <c r="T283" s="22">
        <v>0</v>
      </c>
      <c r="U283" s="22">
        <v>0</v>
      </c>
      <c r="V283" s="34">
        <f>V284+V285</f>
        <v>0</v>
      </c>
      <c r="W283" s="34">
        <f>W284+W285</f>
        <v>0</v>
      </c>
      <c r="X283" s="34">
        <f>X284+X285</f>
        <v>0</v>
      </c>
      <c r="Y283" s="34">
        <f>Y284+Y285</f>
        <v>0</v>
      </c>
    </row>
    <row r="284" spans="1:25" ht="15" customHeight="1">
      <c r="A284" s="70"/>
      <c r="B284" s="70"/>
      <c r="C284" s="76"/>
      <c r="D284" s="73"/>
      <c r="E284" s="4" t="s">
        <v>33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4">
        <v>0</v>
      </c>
      <c r="T284" s="22">
        <v>0</v>
      </c>
      <c r="U284" s="22">
        <v>0</v>
      </c>
      <c r="V284" s="34">
        <v>0</v>
      </c>
      <c r="W284" s="34">
        <v>0</v>
      </c>
      <c r="X284" s="34">
        <v>0</v>
      </c>
      <c r="Y284" s="34">
        <v>0</v>
      </c>
    </row>
    <row r="285" spans="1:25" ht="15" customHeight="1">
      <c r="A285" s="70"/>
      <c r="B285" s="71"/>
      <c r="C285" s="82"/>
      <c r="D285" s="74"/>
      <c r="E285" s="4" t="s">
        <v>34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22">
        <v>0</v>
      </c>
      <c r="U285" s="22">
        <v>0</v>
      </c>
      <c r="V285" s="7">
        <v>0</v>
      </c>
      <c r="W285" s="7">
        <v>0</v>
      </c>
      <c r="X285" s="7">
        <v>0</v>
      </c>
      <c r="Y285" s="7">
        <v>0</v>
      </c>
    </row>
    <row r="286" spans="1:25" ht="15" customHeight="1">
      <c r="A286" s="70"/>
      <c r="B286" s="78" t="s">
        <v>47</v>
      </c>
      <c r="C286" s="69" t="s">
        <v>75</v>
      </c>
      <c r="D286" s="72" t="s">
        <v>32</v>
      </c>
      <c r="E286" s="5" t="s">
        <v>22</v>
      </c>
      <c r="F286" s="34">
        <f>F287+F288</f>
        <v>259</v>
      </c>
      <c r="G286" s="34">
        <f aca="true" t="shared" si="163" ref="G286:S286">G287+G288</f>
        <v>0</v>
      </c>
      <c r="H286" s="34">
        <f t="shared" si="163"/>
        <v>259</v>
      </c>
      <c r="I286" s="34">
        <f t="shared" si="163"/>
        <v>259</v>
      </c>
      <c r="J286" s="34">
        <f t="shared" si="163"/>
        <v>0</v>
      </c>
      <c r="K286" s="34">
        <f t="shared" si="163"/>
        <v>0</v>
      </c>
      <c r="L286" s="34">
        <f t="shared" si="163"/>
        <v>249</v>
      </c>
      <c r="M286" s="34">
        <f t="shared" si="163"/>
        <v>29</v>
      </c>
      <c r="N286" s="34">
        <f t="shared" si="163"/>
        <v>119</v>
      </c>
      <c r="O286" s="34">
        <f t="shared" si="163"/>
        <v>100</v>
      </c>
      <c r="P286" s="34">
        <f t="shared" si="163"/>
        <v>1</v>
      </c>
      <c r="Q286" s="34">
        <f t="shared" si="163"/>
        <v>10</v>
      </c>
      <c r="R286" s="34">
        <f t="shared" si="163"/>
        <v>6</v>
      </c>
      <c r="S286" s="34">
        <f t="shared" si="163"/>
        <v>4</v>
      </c>
      <c r="T286" s="22">
        <f t="shared" si="146"/>
        <v>96.13899613899613</v>
      </c>
      <c r="U286" s="22">
        <f t="shared" si="147"/>
        <v>57.14285714285714</v>
      </c>
      <c r="V286" s="34">
        <f>V287+V288</f>
        <v>0</v>
      </c>
      <c r="W286" s="34">
        <f>W287+W288</f>
        <v>0</v>
      </c>
      <c r="X286" s="34">
        <f>X287+X288</f>
        <v>0</v>
      </c>
      <c r="Y286" s="34">
        <f>Y287+Y288</f>
        <v>0</v>
      </c>
    </row>
    <row r="287" spans="1:25" ht="15" customHeight="1">
      <c r="A287" s="70"/>
      <c r="B287" s="70"/>
      <c r="C287" s="70"/>
      <c r="D287" s="73"/>
      <c r="E287" s="5" t="s">
        <v>33</v>
      </c>
      <c r="F287" s="37">
        <f>F236+F242+F251+F260+F269+F278+F281</f>
        <v>140</v>
      </c>
      <c r="G287" s="37">
        <f aca="true" t="shared" si="164" ref="G287:S287">G236+G242+G251+G260+G269+G278+G281</f>
        <v>0</v>
      </c>
      <c r="H287" s="37">
        <f t="shared" si="164"/>
        <v>140</v>
      </c>
      <c r="I287" s="37">
        <f t="shared" si="164"/>
        <v>140</v>
      </c>
      <c r="J287" s="37">
        <f t="shared" si="164"/>
        <v>0</v>
      </c>
      <c r="K287" s="37">
        <f t="shared" si="164"/>
        <v>0</v>
      </c>
      <c r="L287" s="37">
        <f t="shared" si="164"/>
        <v>140</v>
      </c>
      <c r="M287" s="37">
        <f t="shared" si="164"/>
        <v>21</v>
      </c>
      <c r="N287" s="37">
        <f t="shared" si="164"/>
        <v>83</v>
      </c>
      <c r="O287" s="37">
        <f t="shared" si="164"/>
        <v>36</v>
      </c>
      <c r="P287" s="37">
        <f t="shared" si="164"/>
        <v>0</v>
      </c>
      <c r="Q287" s="37">
        <f t="shared" si="164"/>
        <v>0</v>
      </c>
      <c r="R287" s="37">
        <f t="shared" si="164"/>
        <v>0</v>
      </c>
      <c r="S287" s="37">
        <f t="shared" si="164"/>
        <v>0</v>
      </c>
      <c r="T287" s="22">
        <f t="shared" si="146"/>
        <v>100</v>
      </c>
      <c r="U287" s="22">
        <f t="shared" si="147"/>
        <v>74.28571428571429</v>
      </c>
      <c r="V287" s="37">
        <f aca="true" t="shared" si="165" ref="V287:Y288">V236+V242+V251+V260+V269+V278+V281</f>
        <v>0</v>
      </c>
      <c r="W287" s="37">
        <f t="shared" si="165"/>
        <v>0</v>
      </c>
      <c r="X287" s="37">
        <f t="shared" si="165"/>
        <v>0</v>
      </c>
      <c r="Y287" s="37">
        <f t="shared" si="165"/>
        <v>0</v>
      </c>
    </row>
    <row r="288" spans="1:25" ht="15" customHeight="1">
      <c r="A288" s="70"/>
      <c r="B288" s="70"/>
      <c r="C288" s="70"/>
      <c r="D288" s="74"/>
      <c r="E288" s="5" t="s">
        <v>34</v>
      </c>
      <c r="F288" s="37">
        <f>F237+F243+F252+F261+F270+F279+F282</f>
        <v>119</v>
      </c>
      <c r="G288" s="37">
        <f aca="true" t="shared" si="166" ref="G288:S288">G237+G243+G252+G261+G270+G279+G282</f>
        <v>0</v>
      </c>
      <c r="H288" s="37">
        <f t="shared" si="166"/>
        <v>119</v>
      </c>
      <c r="I288" s="37">
        <f t="shared" si="166"/>
        <v>119</v>
      </c>
      <c r="J288" s="37">
        <f t="shared" si="166"/>
        <v>0</v>
      </c>
      <c r="K288" s="37">
        <f t="shared" si="166"/>
        <v>0</v>
      </c>
      <c r="L288" s="37">
        <f t="shared" si="166"/>
        <v>109</v>
      </c>
      <c r="M288" s="37">
        <f t="shared" si="166"/>
        <v>8</v>
      </c>
      <c r="N288" s="37">
        <f t="shared" si="166"/>
        <v>36</v>
      </c>
      <c r="O288" s="37">
        <f t="shared" si="166"/>
        <v>64</v>
      </c>
      <c r="P288" s="37">
        <f t="shared" si="166"/>
        <v>1</v>
      </c>
      <c r="Q288" s="37">
        <f t="shared" si="166"/>
        <v>10</v>
      </c>
      <c r="R288" s="37">
        <f t="shared" si="166"/>
        <v>6</v>
      </c>
      <c r="S288" s="37">
        <f t="shared" si="166"/>
        <v>4</v>
      </c>
      <c r="T288" s="22">
        <f t="shared" si="146"/>
        <v>91.59663865546219</v>
      </c>
      <c r="U288" s="22">
        <f t="shared" si="147"/>
        <v>36.97478991596639</v>
      </c>
      <c r="V288" s="37">
        <f t="shared" si="165"/>
        <v>0</v>
      </c>
      <c r="W288" s="37">
        <f t="shared" si="165"/>
        <v>0</v>
      </c>
      <c r="X288" s="37">
        <f t="shared" si="165"/>
        <v>0</v>
      </c>
      <c r="Y288" s="37">
        <f t="shared" si="165"/>
        <v>0</v>
      </c>
    </row>
    <row r="289" spans="1:25" ht="15" customHeight="1">
      <c r="A289" s="70"/>
      <c r="B289" s="70"/>
      <c r="C289" s="70"/>
      <c r="D289" s="72" t="s">
        <v>35</v>
      </c>
      <c r="E289" s="5" t="s">
        <v>22</v>
      </c>
      <c r="F289" s="34">
        <f>F290+F291</f>
        <v>287</v>
      </c>
      <c r="G289" s="34">
        <f aca="true" t="shared" si="167" ref="G289:S289">G290+G291</f>
        <v>0</v>
      </c>
      <c r="H289" s="34">
        <f t="shared" si="167"/>
        <v>287</v>
      </c>
      <c r="I289" s="34">
        <f t="shared" si="167"/>
        <v>287</v>
      </c>
      <c r="J289" s="34">
        <f t="shared" si="167"/>
        <v>0</v>
      </c>
      <c r="K289" s="34">
        <f t="shared" si="167"/>
        <v>0</v>
      </c>
      <c r="L289" s="34">
        <f t="shared" si="167"/>
        <v>272</v>
      </c>
      <c r="M289" s="34">
        <f t="shared" si="167"/>
        <v>40</v>
      </c>
      <c r="N289" s="34">
        <f t="shared" si="167"/>
        <v>156</v>
      </c>
      <c r="O289" s="34">
        <f t="shared" si="167"/>
        <v>75</v>
      </c>
      <c r="P289" s="34">
        <f t="shared" si="167"/>
        <v>1</v>
      </c>
      <c r="Q289" s="34">
        <f t="shared" si="167"/>
        <v>15</v>
      </c>
      <c r="R289" s="34">
        <f t="shared" si="167"/>
        <v>11</v>
      </c>
      <c r="S289" s="34">
        <f t="shared" si="167"/>
        <v>4</v>
      </c>
      <c r="T289" s="22">
        <f t="shared" si="146"/>
        <v>94.77351916376307</v>
      </c>
      <c r="U289" s="22">
        <f t="shared" si="147"/>
        <v>68.29268292682927</v>
      </c>
      <c r="V289" s="34">
        <f>V290+V291</f>
        <v>0</v>
      </c>
      <c r="W289" s="34">
        <f>W290+W291</f>
        <v>0</v>
      </c>
      <c r="X289" s="34">
        <f>X290+X291</f>
        <v>0</v>
      </c>
      <c r="Y289" s="34">
        <f>Y290+Y291</f>
        <v>0</v>
      </c>
    </row>
    <row r="290" spans="1:25" ht="15" customHeight="1">
      <c r="A290" s="70"/>
      <c r="B290" s="70"/>
      <c r="C290" s="70"/>
      <c r="D290" s="73"/>
      <c r="E290" s="5" t="s">
        <v>33</v>
      </c>
      <c r="F290" s="37">
        <f>F239+F245+F254+F263+F272+F275+F284</f>
        <v>179</v>
      </c>
      <c r="G290" s="37">
        <f aca="true" t="shared" si="168" ref="G290:S290">G239+G245+G254+G263+G272+G275+G284</f>
        <v>0</v>
      </c>
      <c r="H290" s="37">
        <f t="shared" si="168"/>
        <v>179</v>
      </c>
      <c r="I290" s="37">
        <f t="shared" si="168"/>
        <v>179</v>
      </c>
      <c r="J290" s="37">
        <f t="shared" si="168"/>
        <v>0</v>
      </c>
      <c r="K290" s="37">
        <f t="shared" si="168"/>
        <v>0</v>
      </c>
      <c r="L290" s="37">
        <f t="shared" si="168"/>
        <v>174</v>
      </c>
      <c r="M290" s="37">
        <f t="shared" si="168"/>
        <v>38</v>
      </c>
      <c r="N290" s="37">
        <f t="shared" si="168"/>
        <v>99</v>
      </c>
      <c r="O290" s="37">
        <f t="shared" si="168"/>
        <v>37</v>
      </c>
      <c r="P290" s="37">
        <f t="shared" si="168"/>
        <v>0</v>
      </c>
      <c r="Q290" s="37">
        <f t="shared" si="168"/>
        <v>5</v>
      </c>
      <c r="R290" s="37">
        <f t="shared" si="168"/>
        <v>4</v>
      </c>
      <c r="S290" s="37">
        <f t="shared" si="168"/>
        <v>1</v>
      </c>
      <c r="T290" s="22">
        <f t="shared" si="146"/>
        <v>97.20670391061452</v>
      </c>
      <c r="U290" s="22">
        <f t="shared" si="147"/>
        <v>76.53631284916202</v>
      </c>
      <c r="V290" s="37">
        <f aca="true" t="shared" si="169" ref="V290:Y291">V239+V245+V254+V263+V272+V275+V284</f>
        <v>0</v>
      </c>
      <c r="W290" s="37">
        <f t="shared" si="169"/>
        <v>0</v>
      </c>
      <c r="X290" s="37">
        <f t="shared" si="169"/>
        <v>0</v>
      </c>
      <c r="Y290" s="37">
        <f t="shared" si="169"/>
        <v>0</v>
      </c>
    </row>
    <row r="291" spans="1:25" ht="15" customHeight="1">
      <c r="A291" s="70"/>
      <c r="B291" s="70"/>
      <c r="C291" s="70"/>
      <c r="D291" s="74"/>
      <c r="E291" s="5" t="s">
        <v>34</v>
      </c>
      <c r="F291" s="37">
        <f>F240+F246+F255+F264+F273+F276+F285</f>
        <v>108</v>
      </c>
      <c r="G291" s="37">
        <f aca="true" t="shared" si="170" ref="G291:S291">G240+G246+G255+G264+G273+G276+G285</f>
        <v>0</v>
      </c>
      <c r="H291" s="37">
        <f t="shared" si="170"/>
        <v>108</v>
      </c>
      <c r="I291" s="37">
        <f t="shared" si="170"/>
        <v>108</v>
      </c>
      <c r="J291" s="37">
        <f t="shared" si="170"/>
        <v>0</v>
      </c>
      <c r="K291" s="37">
        <f t="shared" si="170"/>
        <v>0</v>
      </c>
      <c r="L291" s="37">
        <f t="shared" si="170"/>
        <v>98</v>
      </c>
      <c r="M291" s="37">
        <f t="shared" si="170"/>
        <v>2</v>
      </c>
      <c r="N291" s="37">
        <f t="shared" si="170"/>
        <v>57</v>
      </c>
      <c r="O291" s="37">
        <f t="shared" si="170"/>
        <v>38</v>
      </c>
      <c r="P291" s="37">
        <f t="shared" si="170"/>
        <v>1</v>
      </c>
      <c r="Q291" s="37">
        <f t="shared" si="170"/>
        <v>10</v>
      </c>
      <c r="R291" s="37">
        <f t="shared" si="170"/>
        <v>7</v>
      </c>
      <c r="S291" s="37">
        <f t="shared" si="170"/>
        <v>3</v>
      </c>
      <c r="T291" s="22">
        <f t="shared" si="146"/>
        <v>90.74074074074075</v>
      </c>
      <c r="U291" s="22">
        <f t="shared" si="147"/>
        <v>54.629629629629626</v>
      </c>
      <c r="V291" s="37">
        <f t="shared" si="169"/>
        <v>0</v>
      </c>
      <c r="W291" s="37">
        <f t="shared" si="169"/>
        <v>0</v>
      </c>
      <c r="X291" s="37">
        <f t="shared" si="169"/>
        <v>0</v>
      </c>
      <c r="Y291" s="37">
        <f t="shared" si="169"/>
        <v>0</v>
      </c>
    </row>
    <row r="292" spans="1:25" ht="15" customHeight="1">
      <c r="A292" s="70"/>
      <c r="B292" s="70"/>
      <c r="C292" s="70"/>
      <c r="D292" s="72" t="s">
        <v>39</v>
      </c>
      <c r="E292" s="5" t="s">
        <v>22</v>
      </c>
      <c r="F292" s="34">
        <f>F293+F294</f>
        <v>48</v>
      </c>
      <c r="G292" s="34">
        <f aca="true" t="shared" si="171" ref="G292:S292">G293+G294</f>
        <v>0</v>
      </c>
      <c r="H292" s="34">
        <f t="shared" si="171"/>
        <v>48</v>
      </c>
      <c r="I292" s="34">
        <f t="shared" si="171"/>
        <v>48</v>
      </c>
      <c r="J292" s="34">
        <f t="shared" si="171"/>
        <v>0</v>
      </c>
      <c r="K292" s="34">
        <f t="shared" si="171"/>
        <v>0</v>
      </c>
      <c r="L292" s="34">
        <f t="shared" si="171"/>
        <v>48</v>
      </c>
      <c r="M292" s="34">
        <f t="shared" si="171"/>
        <v>8</v>
      </c>
      <c r="N292" s="34">
        <f t="shared" si="171"/>
        <v>26</v>
      </c>
      <c r="O292" s="34">
        <f t="shared" si="171"/>
        <v>14</v>
      </c>
      <c r="P292" s="34">
        <f t="shared" si="171"/>
        <v>0</v>
      </c>
      <c r="Q292" s="34">
        <f t="shared" si="171"/>
        <v>0</v>
      </c>
      <c r="R292" s="34">
        <f t="shared" si="171"/>
        <v>0</v>
      </c>
      <c r="S292" s="34">
        <f t="shared" si="171"/>
        <v>0</v>
      </c>
      <c r="T292" s="22">
        <f t="shared" si="146"/>
        <v>100</v>
      </c>
      <c r="U292" s="22">
        <f t="shared" si="147"/>
        <v>70.83333333333334</v>
      </c>
      <c r="V292" s="34">
        <f>V293+V294</f>
        <v>0</v>
      </c>
      <c r="W292" s="34">
        <f>W293+W294</f>
        <v>0</v>
      </c>
      <c r="X292" s="34">
        <f>X293+X294</f>
        <v>0</v>
      </c>
      <c r="Y292" s="34">
        <f>Y293+Y294</f>
        <v>0</v>
      </c>
    </row>
    <row r="293" spans="1:25" ht="15" customHeight="1">
      <c r="A293" s="70"/>
      <c r="B293" s="70"/>
      <c r="C293" s="70"/>
      <c r="D293" s="73"/>
      <c r="E293" s="5" t="s">
        <v>33</v>
      </c>
      <c r="F293" s="37">
        <f>F248+F257+F266</f>
        <v>39</v>
      </c>
      <c r="G293" s="37">
        <f aca="true" t="shared" si="172" ref="G293:S293">G248+G257+G266</f>
        <v>0</v>
      </c>
      <c r="H293" s="37">
        <f t="shared" si="172"/>
        <v>39</v>
      </c>
      <c r="I293" s="37">
        <f t="shared" si="172"/>
        <v>39</v>
      </c>
      <c r="J293" s="37">
        <f t="shared" si="172"/>
        <v>0</v>
      </c>
      <c r="K293" s="37">
        <f t="shared" si="172"/>
        <v>0</v>
      </c>
      <c r="L293" s="37">
        <f t="shared" si="172"/>
        <v>39</v>
      </c>
      <c r="M293" s="37">
        <f t="shared" si="172"/>
        <v>8</v>
      </c>
      <c r="N293" s="37">
        <f t="shared" si="172"/>
        <v>20</v>
      </c>
      <c r="O293" s="37">
        <f t="shared" si="172"/>
        <v>11</v>
      </c>
      <c r="P293" s="37">
        <f t="shared" si="172"/>
        <v>0</v>
      </c>
      <c r="Q293" s="37">
        <f t="shared" si="172"/>
        <v>0</v>
      </c>
      <c r="R293" s="37">
        <f t="shared" si="172"/>
        <v>0</v>
      </c>
      <c r="S293" s="37">
        <f t="shared" si="172"/>
        <v>0</v>
      </c>
      <c r="T293" s="22">
        <f t="shared" si="146"/>
        <v>100</v>
      </c>
      <c r="U293" s="22">
        <f t="shared" si="147"/>
        <v>71.7948717948718</v>
      </c>
      <c r="V293" s="37">
        <f aca="true" t="shared" si="173" ref="V293:Y294">V248+V257+V266</f>
        <v>0</v>
      </c>
      <c r="W293" s="37">
        <f t="shared" si="173"/>
        <v>0</v>
      </c>
      <c r="X293" s="37">
        <f t="shared" si="173"/>
        <v>0</v>
      </c>
      <c r="Y293" s="37">
        <f t="shared" si="173"/>
        <v>0</v>
      </c>
    </row>
    <row r="294" spans="1:25" ht="15" customHeight="1">
      <c r="A294" s="70"/>
      <c r="B294" s="70"/>
      <c r="C294" s="70"/>
      <c r="D294" s="74"/>
      <c r="E294" s="5" t="s">
        <v>34</v>
      </c>
      <c r="F294" s="37">
        <f>F249+F258+F267</f>
        <v>9</v>
      </c>
      <c r="G294" s="37">
        <f aca="true" t="shared" si="174" ref="G294:S294">G249+G258+G267</f>
        <v>0</v>
      </c>
      <c r="H294" s="37">
        <f t="shared" si="174"/>
        <v>9</v>
      </c>
      <c r="I294" s="37">
        <f t="shared" si="174"/>
        <v>9</v>
      </c>
      <c r="J294" s="37">
        <f t="shared" si="174"/>
        <v>0</v>
      </c>
      <c r="K294" s="37">
        <f t="shared" si="174"/>
        <v>0</v>
      </c>
      <c r="L294" s="37">
        <f t="shared" si="174"/>
        <v>9</v>
      </c>
      <c r="M294" s="37">
        <f t="shared" si="174"/>
        <v>0</v>
      </c>
      <c r="N294" s="37">
        <f t="shared" si="174"/>
        <v>6</v>
      </c>
      <c r="O294" s="37">
        <f t="shared" si="174"/>
        <v>3</v>
      </c>
      <c r="P294" s="37">
        <f t="shared" si="174"/>
        <v>0</v>
      </c>
      <c r="Q294" s="37">
        <f t="shared" si="174"/>
        <v>0</v>
      </c>
      <c r="R294" s="37">
        <f t="shared" si="174"/>
        <v>0</v>
      </c>
      <c r="S294" s="37">
        <f t="shared" si="174"/>
        <v>0</v>
      </c>
      <c r="T294" s="22">
        <f t="shared" si="146"/>
        <v>100</v>
      </c>
      <c r="U294" s="22">
        <f t="shared" si="147"/>
        <v>66.66666666666666</v>
      </c>
      <c r="V294" s="37">
        <f t="shared" si="173"/>
        <v>0</v>
      </c>
      <c r="W294" s="37">
        <f t="shared" si="173"/>
        <v>0</v>
      </c>
      <c r="X294" s="37">
        <f t="shared" si="173"/>
        <v>0</v>
      </c>
      <c r="Y294" s="37">
        <f t="shared" si="173"/>
        <v>0</v>
      </c>
    </row>
    <row r="295" spans="1:25" ht="15" customHeight="1">
      <c r="A295" s="70"/>
      <c r="B295" s="70"/>
      <c r="C295" s="70"/>
      <c r="D295" s="72" t="s">
        <v>75</v>
      </c>
      <c r="E295" s="5" t="s">
        <v>22</v>
      </c>
      <c r="F295" s="34">
        <f>F296+F297</f>
        <v>594</v>
      </c>
      <c r="G295" s="34">
        <f aca="true" t="shared" si="175" ref="G295:S295">G296+G297</f>
        <v>0</v>
      </c>
      <c r="H295" s="34">
        <f t="shared" si="175"/>
        <v>594</v>
      </c>
      <c r="I295" s="34">
        <f t="shared" si="175"/>
        <v>594</v>
      </c>
      <c r="J295" s="34">
        <f t="shared" si="175"/>
        <v>0</v>
      </c>
      <c r="K295" s="34">
        <f t="shared" si="175"/>
        <v>0</v>
      </c>
      <c r="L295" s="34">
        <f t="shared" si="175"/>
        <v>569</v>
      </c>
      <c r="M295" s="34">
        <f t="shared" si="175"/>
        <v>77</v>
      </c>
      <c r="N295" s="34">
        <f t="shared" si="175"/>
        <v>301</v>
      </c>
      <c r="O295" s="34">
        <f t="shared" si="175"/>
        <v>189</v>
      </c>
      <c r="P295" s="34">
        <f t="shared" si="175"/>
        <v>2</v>
      </c>
      <c r="Q295" s="34">
        <f t="shared" si="175"/>
        <v>25</v>
      </c>
      <c r="R295" s="34">
        <f t="shared" si="175"/>
        <v>17</v>
      </c>
      <c r="S295" s="34">
        <f t="shared" si="175"/>
        <v>8</v>
      </c>
      <c r="T295" s="22">
        <f t="shared" si="146"/>
        <v>95.7912457912458</v>
      </c>
      <c r="U295" s="22">
        <f t="shared" si="147"/>
        <v>63.63636363636363</v>
      </c>
      <c r="V295" s="34">
        <f>V296+V297</f>
        <v>0</v>
      </c>
      <c r="W295" s="34">
        <f>W296+W297</f>
        <v>0</v>
      </c>
      <c r="X295" s="34">
        <f>X296+X297</f>
        <v>0</v>
      </c>
      <c r="Y295" s="34">
        <f>Y296+Y297</f>
        <v>0</v>
      </c>
    </row>
    <row r="296" spans="1:25" ht="15" customHeight="1">
      <c r="A296" s="70"/>
      <c r="B296" s="70"/>
      <c r="C296" s="70"/>
      <c r="D296" s="73"/>
      <c r="E296" s="5" t="s">
        <v>33</v>
      </c>
      <c r="F296" s="37">
        <f>F287+F290+F293</f>
        <v>358</v>
      </c>
      <c r="G296" s="37">
        <f aca="true" t="shared" si="176" ref="G296:S296">G287+G290+G293</f>
        <v>0</v>
      </c>
      <c r="H296" s="37">
        <f t="shared" si="176"/>
        <v>358</v>
      </c>
      <c r="I296" s="37">
        <f t="shared" si="176"/>
        <v>358</v>
      </c>
      <c r="J296" s="37">
        <f t="shared" si="176"/>
        <v>0</v>
      </c>
      <c r="K296" s="37">
        <f t="shared" si="176"/>
        <v>0</v>
      </c>
      <c r="L296" s="37">
        <f t="shared" si="176"/>
        <v>353</v>
      </c>
      <c r="M296" s="37">
        <f t="shared" si="176"/>
        <v>67</v>
      </c>
      <c r="N296" s="37">
        <f t="shared" si="176"/>
        <v>202</v>
      </c>
      <c r="O296" s="37">
        <f t="shared" si="176"/>
        <v>84</v>
      </c>
      <c r="P296" s="37">
        <f t="shared" si="176"/>
        <v>0</v>
      </c>
      <c r="Q296" s="37">
        <f t="shared" si="176"/>
        <v>5</v>
      </c>
      <c r="R296" s="37">
        <f t="shared" si="176"/>
        <v>4</v>
      </c>
      <c r="S296" s="37">
        <f t="shared" si="176"/>
        <v>1</v>
      </c>
      <c r="T296" s="22">
        <f t="shared" si="146"/>
        <v>98.60335195530726</v>
      </c>
      <c r="U296" s="22">
        <f t="shared" si="147"/>
        <v>75.13966480446928</v>
      </c>
      <c r="V296" s="37">
        <f aca="true" t="shared" si="177" ref="V296:Y297">V287+V290+V293</f>
        <v>0</v>
      </c>
      <c r="W296" s="37">
        <f t="shared" si="177"/>
        <v>0</v>
      </c>
      <c r="X296" s="37">
        <f t="shared" si="177"/>
        <v>0</v>
      </c>
      <c r="Y296" s="37">
        <f t="shared" si="177"/>
        <v>0</v>
      </c>
    </row>
    <row r="297" spans="1:25" ht="15" customHeight="1">
      <c r="A297" s="71"/>
      <c r="B297" s="71"/>
      <c r="C297" s="71"/>
      <c r="D297" s="74"/>
      <c r="E297" s="5" t="s">
        <v>34</v>
      </c>
      <c r="F297" s="37">
        <f>F288+F291+F294</f>
        <v>236</v>
      </c>
      <c r="G297" s="37">
        <f aca="true" t="shared" si="178" ref="G297:S297">G288+G291+G294</f>
        <v>0</v>
      </c>
      <c r="H297" s="37">
        <f t="shared" si="178"/>
        <v>236</v>
      </c>
      <c r="I297" s="37">
        <f t="shared" si="178"/>
        <v>236</v>
      </c>
      <c r="J297" s="37">
        <f t="shared" si="178"/>
        <v>0</v>
      </c>
      <c r="K297" s="37">
        <f t="shared" si="178"/>
        <v>0</v>
      </c>
      <c r="L297" s="37">
        <f t="shared" si="178"/>
        <v>216</v>
      </c>
      <c r="M297" s="37">
        <f t="shared" si="178"/>
        <v>10</v>
      </c>
      <c r="N297" s="37">
        <f t="shared" si="178"/>
        <v>99</v>
      </c>
      <c r="O297" s="37">
        <f t="shared" si="178"/>
        <v>105</v>
      </c>
      <c r="P297" s="37">
        <f t="shared" si="178"/>
        <v>2</v>
      </c>
      <c r="Q297" s="37">
        <f t="shared" si="178"/>
        <v>20</v>
      </c>
      <c r="R297" s="37">
        <f t="shared" si="178"/>
        <v>13</v>
      </c>
      <c r="S297" s="37">
        <f t="shared" si="178"/>
        <v>7</v>
      </c>
      <c r="T297" s="22">
        <f t="shared" si="146"/>
        <v>91.52542372881356</v>
      </c>
      <c r="U297" s="22">
        <f t="shared" si="147"/>
        <v>46.186440677966104</v>
      </c>
      <c r="V297" s="37">
        <f t="shared" si="177"/>
        <v>0</v>
      </c>
      <c r="W297" s="37">
        <f t="shared" si="177"/>
        <v>0</v>
      </c>
      <c r="X297" s="37">
        <f t="shared" si="177"/>
        <v>0</v>
      </c>
      <c r="Y297" s="37">
        <f t="shared" si="177"/>
        <v>0</v>
      </c>
    </row>
    <row r="298" spans="1:25" ht="15.75" customHeight="1">
      <c r="A298" s="78" t="s">
        <v>48</v>
      </c>
      <c r="B298" s="116" t="s">
        <v>65</v>
      </c>
      <c r="C298" s="118">
        <v>1</v>
      </c>
      <c r="D298" s="119" t="s">
        <v>32</v>
      </c>
      <c r="E298" s="4" t="s">
        <v>22</v>
      </c>
      <c r="F298" s="34">
        <f>F299+F300</f>
        <v>50</v>
      </c>
      <c r="G298" s="34">
        <f aca="true" t="shared" si="179" ref="G298:S298">G299+G300</f>
        <v>0</v>
      </c>
      <c r="H298" s="34">
        <f t="shared" si="179"/>
        <v>50</v>
      </c>
      <c r="I298" s="34">
        <f t="shared" si="179"/>
        <v>50</v>
      </c>
      <c r="J298" s="34">
        <f t="shared" si="179"/>
        <v>0</v>
      </c>
      <c r="K298" s="34">
        <f t="shared" si="179"/>
        <v>0</v>
      </c>
      <c r="L298" s="34">
        <f t="shared" si="179"/>
        <v>44</v>
      </c>
      <c r="M298" s="34">
        <f t="shared" si="179"/>
        <v>1</v>
      </c>
      <c r="N298" s="34">
        <f t="shared" si="179"/>
        <v>4</v>
      </c>
      <c r="O298" s="34">
        <f t="shared" si="179"/>
        <v>39</v>
      </c>
      <c r="P298" s="34">
        <f t="shared" si="179"/>
        <v>0</v>
      </c>
      <c r="Q298" s="34">
        <f t="shared" si="179"/>
        <v>6</v>
      </c>
      <c r="R298" s="34">
        <f t="shared" si="179"/>
        <v>6</v>
      </c>
      <c r="S298" s="34">
        <f t="shared" si="179"/>
        <v>0</v>
      </c>
      <c r="T298" s="22">
        <f aca="true" t="shared" si="180" ref="T298:T327">L298/I298*100</f>
        <v>88</v>
      </c>
      <c r="U298" s="22">
        <f aca="true" t="shared" si="181" ref="U298:U327">(M298+N298)/I298*100</f>
        <v>10</v>
      </c>
      <c r="V298" s="34">
        <f>V299+V300</f>
        <v>0</v>
      </c>
      <c r="W298" s="34">
        <f>W299+W300</f>
        <v>0</v>
      </c>
      <c r="X298" s="34">
        <f>X299+X300</f>
        <v>0</v>
      </c>
      <c r="Y298" s="34">
        <f>Y299+Y300</f>
        <v>0</v>
      </c>
    </row>
    <row r="299" spans="1:25" ht="15.75" customHeight="1">
      <c r="A299" s="70"/>
      <c r="B299" s="70"/>
      <c r="C299" s="88"/>
      <c r="D299" s="88"/>
      <c r="E299" s="4" t="s">
        <v>33</v>
      </c>
      <c r="F299" s="34">
        <v>13</v>
      </c>
      <c r="G299" s="34">
        <v>0</v>
      </c>
      <c r="H299" s="34">
        <v>13</v>
      </c>
      <c r="I299" s="34">
        <v>13</v>
      </c>
      <c r="J299" s="34">
        <v>0</v>
      </c>
      <c r="K299" s="34">
        <v>0</v>
      </c>
      <c r="L299" s="34">
        <v>13</v>
      </c>
      <c r="M299" s="34">
        <v>1</v>
      </c>
      <c r="N299" s="34">
        <v>3</v>
      </c>
      <c r="O299" s="34">
        <v>9</v>
      </c>
      <c r="P299" s="34">
        <v>0</v>
      </c>
      <c r="Q299" s="34">
        <v>0</v>
      </c>
      <c r="R299" s="34">
        <v>0</v>
      </c>
      <c r="S299" s="34">
        <v>0</v>
      </c>
      <c r="T299" s="22">
        <f t="shared" si="180"/>
        <v>100</v>
      </c>
      <c r="U299" s="22">
        <f t="shared" si="181"/>
        <v>30.76923076923077</v>
      </c>
      <c r="V299" s="34">
        <v>0</v>
      </c>
      <c r="W299" s="34">
        <v>0</v>
      </c>
      <c r="X299" s="34">
        <v>0</v>
      </c>
      <c r="Y299" s="34">
        <v>0</v>
      </c>
    </row>
    <row r="300" spans="1:25" ht="15.75" customHeight="1">
      <c r="A300" s="70"/>
      <c r="B300" s="70"/>
      <c r="C300" s="88"/>
      <c r="D300" s="120"/>
      <c r="E300" s="4" t="s">
        <v>34</v>
      </c>
      <c r="F300" s="34">
        <v>37</v>
      </c>
      <c r="G300" s="34">
        <v>0</v>
      </c>
      <c r="H300" s="34">
        <v>37</v>
      </c>
      <c r="I300" s="34">
        <v>37</v>
      </c>
      <c r="J300" s="34">
        <v>0</v>
      </c>
      <c r="K300" s="34">
        <v>0</v>
      </c>
      <c r="L300" s="34">
        <v>31</v>
      </c>
      <c r="M300" s="34">
        <v>0</v>
      </c>
      <c r="N300" s="34">
        <v>1</v>
      </c>
      <c r="O300" s="34">
        <v>30</v>
      </c>
      <c r="P300" s="34">
        <v>0</v>
      </c>
      <c r="Q300" s="34">
        <v>6</v>
      </c>
      <c r="R300" s="34">
        <v>6</v>
      </c>
      <c r="S300" s="34">
        <v>0</v>
      </c>
      <c r="T300" s="22">
        <f t="shared" si="180"/>
        <v>83.78378378378379</v>
      </c>
      <c r="U300" s="22">
        <f t="shared" si="181"/>
        <v>2.7027027027027026</v>
      </c>
      <c r="V300" s="34">
        <v>0</v>
      </c>
      <c r="W300" s="34">
        <v>0</v>
      </c>
      <c r="X300" s="34">
        <v>0</v>
      </c>
      <c r="Y300" s="34">
        <v>0</v>
      </c>
    </row>
    <row r="301" spans="1:25" ht="15.75" customHeight="1">
      <c r="A301" s="70"/>
      <c r="B301" s="70"/>
      <c r="C301" s="88"/>
      <c r="D301" s="119" t="s">
        <v>35</v>
      </c>
      <c r="E301" s="4" t="s">
        <v>22</v>
      </c>
      <c r="F301" s="34">
        <f>F302+F303</f>
        <v>68</v>
      </c>
      <c r="G301" s="34">
        <f aca="true" t="shared" si="182" ref="G301:S301">G302+G303</f>
        <v>0</v>
      </c>
      <c r="H301" s="34">
        <f t="shared" si="182"/>
        <v>68</v>
      </c>
      <c r="I301" s="34">
        <f t="shared" si="182"/>
        <v>68</v>
      </c>
      <c r="J301" s="34">
        <f t="shared" si="182"/>
        <v>0</v>
      </c>
      <c r="K301" s="34">
        <f t="shared" si="182"/>
        <v>0</v>
      </c>
      <c r="L301" s="34">
        <f t="shared" si="182"/>
        <v>56</v>
      </c>
      <c r="M301" s="34">
        <f t="shared" si="182"/>
        <v>3</v>
      </c>
      <c r="N301" s="34">
        <f t="shared" si="182"/>
        <v>19</v>
      </c>
      <c r="O301" s="34">
        <f t="shared" si="182"/>
        <v>34</v>
      </c>
      <c r="P301" s="34">
        <f t="shared" si="182"/>
        <v>0</v>
      </c>
      <c r="Q301" s="34">
        <f t="shared" si="182"/>
        <v>12</v>
      </c>
      <c r="R301" s="34">
        <f t="shared" si="182"/>
        <v>7</v>
      </c>
      <c r="S301" s="34">
        <f t="shared" si="182"/>
        <v>5</v>
      </c>
      <c r="T301" s="22">
        <f t="shared" si="180"/>
        <v>82.35294117647058</v>
      </c>
      <c r="U301" s="22">
        <f t="shared" si="181"/>
        <v>32.35294117647059</v>
      </c>
      <c r="V301" s="34">
        <f>V302+V303</f>
        <v>0</v>
      </c>
      <c r="W301" s="34">
        <f>W302+W303</f>
        <v>0</v>
      </c>
      <c r="X301" s="34">
        <f>X302+X303</f>
        <v>0</v>
      </c>
      <c r="Y301" s="34">
        <f>Y302+Y303</f>
        <v>0</v>
      </c>
    </row>
    <row r="302" spans="1:25" ht="15.75" customHeight="1">
      <c r="A302" s="70"/>
      <c r="B302" s="70"/>
      <c r="C302" s="88"/>
      <c r="D302" s="88"/>
      <c r="E302" s="4" t="s">
        <v>33</v>
      </c>
      <c r="F302" s="34">
        <v>19</v>
      </c>
      <c r="G302" s="34">
        <v>0</v>
      </c>
      <c r="H302" s="34">
        <v>19</v>
      </c>
      <c r="I302" s="34">
        <v>19</v>
      </c>
      <c r="J302" s="34">
        <v>0</v>
      </c>
      <c r="K302" s="34">
        <v>0</v>
      </c>
      <c r="L302" s="34">
        <v>17</v>
      </c>
      <c r="M302" s="34">
        <v>3</v>
      </c>
      <c r="N302" s="34">
        <v>12</v>
      </c>
      <c r="O302" s="34">
        <v>2</v>
      </c>
      <c r="P302" s="34">
        <v>0</v>
      </c>
      <c r="Q302" s="34">
        <v>2</v>
      </c>
      <c r="R302" s="34">
        <v>1</v>
      </c>
      <c r="S302" s="34">
        <v>1</v>
      </c>
      <c r="T302" s="22">
        <f t="shared" si="180"/>
        <v>89.47368421052632</v>
      </c>
      <c r="U302" s="22">
        <f t="shared" si="181"/>
        <v>78.94736842105263</v>
      </c>
      <c r="V302" s="34">
        <v>0</v>
      </c>
      <c r="W302" s="34">
        <v>0</v>
      </c>
      <c r="X302" s="34">
        <v>0</v>
      </c>
      <c r="Y302" s="34">
        <v>0</v>
      </c>
    </row>
    <row r="303" spans="1:25" ht="15.75" customHeight="1">
      <c r="A303" s="70"/>
      <c r="B303" s="70"/>
      <c r="C303" s="88"/>
      <c r="D303" s="120"/>
      <c r="E303" s="4" t="s">
        <v>34</v>
      </c>
      <c r="F303" s="34">
        <v>49</v>
      </c>
      <c r="G303" s="34">
        <v>0</v>
      </c>
      <c r="H303" s="34">
        <v>49</v>
      </c>
      <c r="I303" s="34">
        <v>49</v>
      </c>
      <c r="J303" s="34">
        <v>0</v>
      </c>
      <c r="K303" s="34">
        <v>0</v>
      </c>
      <c r="L303" s="34">
        <v>39</v>
      </c>
      <c r="M303" s="34">
        <v>0</v>
      </c>
      <c r="N303" s="34">
        <v>7</v>
      </c>
      <c r="O303" s="34">
        <v>32</v>
      </c>
      <c r="P303" s="34">
        <v>0</v>
      </c>
      <c r="Q303" s="34">
        <v>10</v>
      </c>
      <c r="R303" s="34">
        <v>6</v>
      </c>
      <c r="S303" s="34">
        <v>4</v>
      </c>
      <c r="T303" s="22">
        <f t="shared" si="180"/>
        <v>79.59183673469387</v>
      </c>
      <c r="U303" s="22">
        <f t="shared" si="181"/>
        <v>14.285714285714285</v>
      </c>
      <c r="V303" s="34">
        <v>0</v>
      </c>
      <c r="W303" s="34">
        <v>0</v>
      </c>
      <c r="X303" s="34">
        <v>0</v>
      </c>
      <c r="Y303" s="34">
        <v>0</v>
      </c>
    </row>
    <row r="304" spans="1:25" ht="15.75" customHeight="1">
      <c r="A304" s="70"/>
      <c r="B304" s="70"/>
      <c r="C304" s="88"/>
      <c r="D304" s="119" t="s">
        <v>39</v>
      </c>
      <c r="E304" s="4" t="s">
        <v>22</v>
      </c>
      <c r="F304" s="34">
        <f>F305+F306</f>
        <v>23</v>
      </c>
      <c r="G304" s="34">
        <f aca="true" t="shared" si="183" ref="G304:S304">G305+G306</f>
        <v>0</v>
      </c>
      <c r="H304" s="34">
        <f t="shared" si="183"/>
        <v>23</v>
      </c>
      <c r="I304" s="34">
        <f t="shared" si="183"/>
        <v>23</v>
      </c>
      <c r="J304" s="34">
        <f t="shared" si="183"/>
        <v>0</v>
      </c>
      <c r="K304" s="34">
        <f t="shared" si="183"/>
        <v>0</v>
      </c>
      <c r="L304" s="34">
        <f t="shared" si="183"/>
        <v>22</v>
      </c>
      <c r="M304" s="34">
        <f t="shared" si="183"/>
        <v>0</v>
      </c>
      <c r="N304" s="34">
        <f t="shared" si="183"/>
        <v>17</v>
      </c>
      <c r="O304" s="34">
        <f t="shared" si="183"/>
        <v>5</v>
      </c>
      <c r="P304" s="34">
        <f t="shared" si="183"/>
        <v>0</v>
      </c>
      <c r="Q304" s="34">
        <f t="shared" si="183"/>
        <v>1</v>
      </c>
      <c r="R304" s="34">
        <f t="shared" si="183"/>
        <v>0</v>
      </c>
      <c r="S304" s="34">
        <f t="shared" si="183"/>
        <v>1</v>
      </c>
      <c r="T304" s="22">
        <f t="shared" si="180"/>
        <v>95.65217391304348</v>
      </c>
      <c r="U304" s="22">
        <f t="shared" si="181"/>
        <v>73.91304347826086</v>
      </c>
      <c r="V304" s="34">
        <f>V305+V306</f>
        <v>0</v>
      </c>
      <c r="W304" s="34">
        <f>W305+W306</f>
        <v>0</v>
      </c>
      <c r="X304" s="34">
        <f>X305+X306</f>
        <v>0</v>
      </c>
      <c r="Y304" s="34">
        <f>Y305+Y306</f>
        <v>0</v>
      </c>
    </row>
    <row r="305" spans="1:25" ht="15.75" customHeight="1">
      <c r="A305" s="70"/>
      <c r="B305" s="70"/>
      <c r="C305" s="88"/>
      <c r="D305" s="88"/>
      <c r="E305" s="4" t="s">
        <v>33</v>
      </c>
      <c r="F305" s="34">
        <v>16</v>
      </c>
      <c r="G305" s="34">
        <v>0</v>
      </c>
      <c r="H305" s="34">
        <v>16</v>
      </c>
      <c r="I305" s="34">
        <v>16</v>
      </c>
      <c r="J305" s="34">
        <v>0</v>
      </c>
      <c r="K305" s="34">
        <v>0</v>
      </c>
      <c r="L305" s="34">
        <v>15</v>
      </c>
      <c r="M305" s="34">
        <v>0</v>
      </c>
      <c r="N305" s="34">
        <v>13</v>
      </c>
      <c r="O305" s="34">
        <v>2</v>
      </c>
      <c r="P305" s="34">
        <v>0</v>
      </c>
      <c r="Q305" s="34">
        <v>1</v>
      </c>
      <c r="R305" s="34">
        <v>0</v>
      </c>
      <c r="S305" s="34">
        <v>1</v>
      </c>
      <c r="T305" s="22">
        <f t="shared" si="180"/>
        <v>93.75</v>
      </c>
      <c r="U305" s="22">
        <f t="shared" si="181"/>
        <v>81.25</v>
      </c>
      <c r="V305" s="34">
        <v>0</v>
      </c>
      <c r="W305" s="34">
        <v>0</v>
      </c>
      <c r="X305" s="34">
        <v>0</v>
      </c>
      <c r="Y305" s="34">
        <v>0</v>
      </c>
    </row>
    <row r="306" spans="1:25" ht="15.75" customHeight="1">
      <c r="A306" s="70"/>
      <c r="B306" s="70"/>
      <c r="C306" s="88"/>
      <c r="D306" s="120"/>
      <c r="E306" s="4" t="s">
        <v>34</v>
      </c>
      <c r="F306" s="34">
        <v>7</v>
      </c>
      <c r="G306" s="34">
        <v>0</v>
      </c>
      <c r="H306" s="34">
        <v>7</v>
      </c>
      <c r="I306" s="34">
        <v>7</v>
      </c>
      <c r="J306" s="34">
        <v>0</v>
      </c>
      <c r="K306" s="34">
        <v>0</v>
      </c>
      <c r="L306" s="34">
        <v>7</v>
      </c>
      <c r="M306" s="34">
        <v>0</v>
      </c>
      <c r="N306" s="34">
        <v>4</v>
      </c>
      <c r="O306" s="34">
        <v>3</v>
      </c>
      <c r="P306" s="34">
        <v>0</v>
      </c>
      <c r="Q306" s="34">
        <v>0</v>
      </c>
      <c r="R306" s="34">
        <v>0</v>
      </c>
      <c r="S306" s="34">
        <v>0</v>
      </c>
      <c r="T306" s="22">
        <f t="shared" si="180"/>
        <v>100</v>
      </c>
      <c r="U306" s="22">
        <f t="shared" si="181"/>
        <v>57.14285714285714</v>
      </c>
      <c r="V306" s="34">
        <v>0</v>
      </c>
      <c r="W306" s="34">
        <v>0</v>
      </c>
      <c r="X306" s="34">
        <v>0</v>
      </c>
      <c r="Y306" s="34">
        <v>0</v>
      </c>
    </row>
    <row r="307" spans="1:25" ht="15.75" customHeight="1">
      <c r="A307" s="70" t="s">
        <v>48</v>
      </c>
      <c r="B307" s="116" t="s">
        <v>49</v>
      </c>
      <c r="C307" s="118">
        <v>2</v>
      </c>
      <c r="D307" s="119" t="s">
        <v>32</v>
      </c>
      <c r="E307" s="4" t="s">
        <v>22</v>
      </c>
      <c r="F307" s="34">
        <f>F308+F309</f>
        <v>37</v>
      </c>
      <c r="G307" s="34">
        <f aca="true" t="shared" si="184" ref="G307:S307">G308+G309</f>
        <v>0</v>
      </c>
      <c r="H307" s="34">
        <f t="shared" si="184"/>
        <v>37</v>
      </c>
      <c r="I307" s="34">
        <f t="shared" si="184"/>
        <v>37</v>
      </c>
      <c r="J307" s="34">
        <f t="shared" si="184"/>
        <v>0</v>
      </c>
      <c r="K307" s="34">
        <f t="shared" si="184"/>
        <v>0</v>
      </c>
      <c r="L307" s="34">
        <f t="shared" si="184"/>
        <v>35</v>
      </c>
      <c r="M307" s="34">
        <f t="shared" si="184"/>
        <v>0</v>
      </c>
      <c r="N307" s="34">
        <f t="shared" si="184"/>
        <v>11</v>
      </c>
      <c r="O307" s="34">
        <f t="shared" si="184"/>
        <v>24</v>
      </c>
      <c r="P307" s="34">
        <f t="shared" si="184"/>
        <v>0</v>
      </c>
      <c r="Q307" s="34">
        <f t="shared" si="184"/>
        <v>2</v>
      </c>
      <c r="R307" s="34">
        <f t="shared" si="184"/>
        <v>2</v>
      </c>
      <c r="S307" s="34">
        <f t="shared" si="184"/>
        <v>0</v>
      </c>
      <c r="T307" s="22">
        <f t="shared" si="180"/>
        <v>94.5945945945946</v>
      </c>
      <c r="U307" s="22">
        <f t="shared" si="181"/>
        <v>29.72972972972973</v>
      </c>
      <c r="V307" s="34">
        <f>V308+V309</f>
        <v>0</v>
      </c>
      <c r="W307" s="34">
        <f>W308+W309</f>
        <v>0</v>
      </c>
      <c r="X307" s="34">
        <f>X308+X309</f>
        <v>0</v>
      </c>
      <c r="Y307" s="34">
        <f>Y308+Y309</f>
        <v>0</v>
      </c>
    </row>
    <row r="308" spans="1:25" ht="15.75" customHeight="1">
      <c r="A308" s="70"/>
      <c r="B308" s="70"/>
      <c r="C308" s="88"/>
      <c r="D308" s="88"/>
      <c r="E308" s="4" t="s">
        <v>33</v>
      </c>
      <c r="F308" s="34">
        <v>14</v>
      </c>
      <c r="G308" s="34">
        <v>0</v>
      </c>
      <c r="H308" s="34">
        <v>14</v>
      </c>
      <c r="I308" s="34">
        <v>14</v>
      </c>
      <c r="J308" s="34">
        <v>0</v>
      </c>
      <c r="K308" s="34">
        <v>0</v>
      </c>
      <c r="L308" s="34">
        <v>13</v>
      </c>
      <c r="M308" s="34">
        <v>0</v>
      </c>
      <c r="N308" s="34">
        <v>6</v>
      </c>
      <c r="O308" s="34">
        <v>7</v>
      </c>
      <c r="P308" s="34">
        <v>0</v>
      </c>
      <c r="Q308" s="34">
        <v>1</v>
      </c>
      <c r="R308" s="34">
        <v>1</v>
      </c>
      <c r="S308" s="34">
        <v>0</v>
      </c>
      <c r="T308" s="22">
        <f t="shared" si="180"/>
        <v>92.85714285714286</v>
      </c>
      <c r="U308" s="22">
        <f t="shared" si="181"/>
        <v>42.857142857142854</v>
      </c>
      <c r="V308" s="34">
        <v>0</v>
      </c>
      <c r="W308" s="34">
        <v>0</v>
      </c>
      <c r="X308" s="34">
        <v>0</v>
      </c>
      <c r="Y308" s="34">
        <v>0</v>
      </c>
    </row>
    <row r="309" spans="1:25" ht="15.75" customHeight="1">
      <c r="A309" s="70"/>
      <c r="B309" s="70"/>
      <c r="C309" s="88"/>
      <c r="D309" s="120"/>
      <c r="E309" s="4" t="s">
        <v>34</v>
      </c>
      <c r="F309" s="34">
        <v>23</v>
      </c>
      <c r="G309" s="34">
        <v>0</v>
      </c>
      <c r="H309" s="34">
        <v>23</v>
      </c>
      <c r="I309" s="34">
        <v>23</v>
      </c>
      <c r="J309" s="34">
        <v>0</v>
      </c>
      <c r="K309" s="34">
        <v>0</v>
      </c>
      <c r="L309" s="34">
        <v>22</v>
      </c>
      <c r="M309" s="34">
        <v>0</v>
      </c>
      <c r="N309" s="34">
        <v>5</v>
      </c>
      <c r="O309" s="34">
        <v>17</v>
      </c>
      <c r="P309" s="34">
        <v>0</v>
      </c>
      <c r="Q309" s="34">
        <v>1</v>
      </c>
      <c r="R309" s="34">
        <v>1</v>
      </c>
      <c r="S309" s="34">
        <v>0</v>
      </c>
      <c r="T309" s="22">
        <f t="shared" si="180"/>
        <v>95.65217391304348</v>
      </c>
      <c r="U309" s="22">
        <f t="shared" si="181"/>
        <v>21.73913043478261</v>
      </c>
      <c r="V309" s="34">
        <v>0</v>
      </c>
      <c r="W309" s="34">
        <v>0</v>
      </c>
      <c r="X309" s="34">
        <v>0</v>
      </c>
      <c r="Y309" s="34">
        <v>0</v>
      </c>
    </row>
    <row r="310" spans="1:25" ht="15.75" customHeight="1">
      <c r="A310" s="70"/>
      <c r="B310" s="70"/>
      <c r="C310" s="88"/>
      <c r="D310" s="119" t="s">
        <v>35</v>
      </c>
      <c r="E310" s="4" t="s">
        <v>22</v>
      </c>
      <c r="F310" s="34">
        <f>F311+F312</f>
        <v>53</v>
      </c>
      <c r="G310" s="34">
        <f aca="true" t="shared" si="185" ref="G310:S310">G311+G312</f>
        <v>1</v>
      </c>
      <c r="H310" s="34">
        <f t="shared" si="185"/>
        <v>52</v>
      </c>
      <c r="I310" s="34">
        <f t="shared" si="185"/>
        <v>52</v>
      </c>
      <c r="J310" s="34">
        <f t="shared" si="185"/>
        <v>0</v>
      </c>
      <c r="K310" s="34">
        <f t="shared" si="185"/>
        <v>0</v>
      </c>
      <c r="L310" s="34">
        <f t="shared" si="185"/>
        <v>46</v>
      </c>
      <c r="M310" s="34">
        <f t="shared" si="185"/>
        <v>0</v>
      </c>
      <c r="N310" s="34">
        <f t="shared" si="185"/>
        <v>18</v>
      </c>
      <c r="O310" s="34">
        <f t="shared" si="185"/>
        <v>28</v>
      </c>
      <c r="P310" s="34">
        <f t="shared" si="185"/>
        <v>0</v>
      </c>
      <c r="Q310" s="34">
        <f t="shared" si="185"/>
        <v>6</v>
      </c>
      <c r="R310" s="34">
        <f t="shared" si="185"/>
        <v>5</v>
      </c>
      <c r="S310" s="34">
        <f t="shared" si="185"/>
        <v>1</v>
      </c>
      <c r="T310" s="22">
        <f t="shared" si="180"/>
        <v>88.46153846153845</v>
      </c>
      <c r="U310" s="22">
        <f t="shared" si="181"/>
        <v>34.61538461538461</v>
      </c>
      <c r="V310" s="34">
        <f>V311+V312</f>
        <v>0</v>
      </c>
      <c r="W310" s="34">
        <f>W311+W312</f>
        <v>0</v>
      </c>
      <c r="X310" s="34">
        <f>X311+X312</f>
        <v>0</v>
      </c>
      <c r="Y310" s="34">
        <f>Y311+Y312</f>
        <v>1</v>
      </c>
    </row>
    <row r="311" spans="1:25" ht="15.75" customHeight="1">
      <c r="A311" s="70"/>
      <c r="B311" s="70"/>
      <c r="C311" s="88"/>
      <c r="D311" s="88"/>
      <c r="E311" s="4" t="s">
        <v>33</v>
      </c>
      <c r="F311" s="34">
        <v>16</v>
      </c>
      <c r="G311" s="34">
        <v>0</v>
      </c>
      <c r="H311" s="34">
        <v>16</v>
      </c>
      <c r="I311" s="34">
        <v>16</v>
      </c>
      <c r="J311" s="34">
        <v>0</v>
      </c>
      <c r="K311" s="34">
        <v>0</v>
      </c>
      <c r="L311" s="34">
        <v>15</v>
      </c>
      <c r="M311" s="34">
        <v>0</v>
      </c>
      <c r="N311" s="34">
        <v>13</v>
      </c>
      <c r="O311" s="34">
        <v>2</v>
      </c>
      <c r="P311" s="34">
        <v>0</v>
      </c>
      <c r="Q311" s="34">
        <v>1</v>
      </c>
      <c r="R311" s="34">
        <v>1</v>
      </c>
      <c r="S311" s="34">
        <v>0</v>
      </c>
      <c r="T311" s="22">
        <f t="shared" si="180"/>
        <v>93.75</v>
      </c>
      <c r="U311" s="22">
        <f t="shared" si="181"/>
        <v>81.25</v>
      </c>
      <c r="V311" s="34">
        <v>0</v>
      </c>
      <c r="W311" s="34">
        <v>0</v>
      </c>
      <c r="X311" s="34">
        <v>0</v>
      </c>
      <c r="Y311" s="34">
        <v>0</v>
      </c>
    </row>
    <row r="312" spans="1:25" ht="15.75" customHeight="1">
      <c r="A312" s="70"/>
      <c r="B312" s="70"/>
      <c r="C312" s="88"/>
      <c r="D312" s="120"/>
      <c r="E312" s="4" t="s">
        <v>34</v>
      </c>
      <c r="F312" s="34">
        <v>37</v>
      </c>
      <c r="G312" s="34">
        <v>1</v>
      </c>
      <c r="H312" s="34">
        <v>36</v>
      </c>
      <c r="I312" s="34">
        <v>36</v>
      </c>
      <c r="J312" s="34">
        <v>0</v>
      </c>
      <c r="K312" s="34">
        <v>0</v>
      </c>
      <c r="L312" s="34">
        <v>31</v>
      </c>
      <c r="M312" s="34">
        <v>0</v>
      </c>
      <c r="N312" s="34">
        <v>5</v>
      </c>
      <c r="O312" s="34">
        <v>26</v>
      </c>
      <c r="P312" s="34">
        <v>0</v>
      </c>
      <c r="Q312" s="34">
        <v>5</v>
      </c>
      <c r="R312" s="34">
        <v>4</v>
      </c>
      <c r="S312" s="34">
        <v>1</v>
      </c>
      <c r="T312" s="22">
        <f t="shared" si="180"/>
        <v>86.11111111111111</v>
      </c>
      <c r="U312" s="22">
        <f t="shared" si="181"/>
        <v>13.88888888888889</v>
      </c>
      <c r="V312" s="34">
        <v>0</v>
      </c>
      <c r="W312" s="34">
        <v>0</v>
      </c>
      <c r="X312" s="34">
        <v>0</v>
      </c>
      <c r="Y312" s="34">
        <v>1</v>
      </c>
    </row>
    <row r="313" spans="1:25" ht="15.75" customHeight="1">
      <c r="A313" s="70"/>
      <c r="B313" s="70"/>
      <c r="C313" s="88"/>
      <c r="D313" s="119" t="s">
        <v>39</v>
      </c>
      <c r="E313" s="4" t="s">
        <v>22</v>
      </c>
      <c r="F313" s="34">
        <f>F314+F315</f>
        <v>13</v>
      </c>
      <c r="G313" s="34">
        <f aca="true" t="shared" si="186" ref="G313:S313">G314+G315</f>
        <v>0</v>
      </c>
      <c r="H313" s="34">
        <f t="shared" si="186"/>
        <v>13</v>
      </c>
      <c r="I313" s="34">
        <f t="shared" si="186"/>
        <v>12</v>
      </c>
      <c r="J313" s="34">
        <f t="shared" si="186"/>
        <v>1</v>
      </c>
      <c r="K313" s="34">
        <f t="shared" si="186"/>
        <v>0</v>
      </c>
      <c r="L313" s="34">
        <f t="shared" si="186"/>
        <v>11</v>
      </c>
      <c r="M313" s="34">
        <f t="shared" si="186"/>
        <v>0</v>
      </c>
      <c r="N313" s="34">
        <f t="shared" si="186"/>
        <v>5</v>
      </c>
      <c r="O313" s="34">
        <f t="shared" si="186"/>
        <v>6</v>
      </c>
      <c r="P313" s="34">
        <f t="shared" si="186"/>
        <v>0</v>
      </c>
      <c r="Q313" s="34">
        <f t="shared" si="186"/>
        <v>1</v>
      </c>
      <c r="R313" s="34">
        <f t="shared" si="186"/>
        <v>1</v>
      </c>
      <c r="S313" s="34">
        <f t="shared" si="186"/>
        <v>0</v>
      </c>
      <c r="T313" s="22">
        <f t="shared" si="180"/>
        <v>91.66666666666666</v>
      </c>
      <c r="U313" s="22">
        <f t="shared" si="181"/>
        <v>41.66666666666667</v>
      </c>
      <c r="V313" s="34">
        <f>V314+V315</f>
        <v>0</v>
      </c>
      <c r="W313" s="34">
        <f>W314+W315</f>
        <v>0</v>
      </c>
      <c r="X313" s="34">
        <f>X314+X315</f>
        <v>0</v>
      </c>
      <c r="Y313" s="34">
        <f>Y314+Y315</f>
        <v>0</v>
      </c>
    </row>
    <row r="314" spans="1:25" ht="15.75" customHeight="1">
      <c r="A314" s="70"/>
      <c r="B314" s="70"/>
      <c r="C314" s="88"/>
      <c r="D314" s="88"/>
      <c r="E314" s="4" t="s">
        <v>33</v>
      </c>
      <c r="F314" s="34">
        <v>8</v>
      </c>
      <c r="G314" s="34">
        <v>0</v>
      </c>
      <c r="H314" s="34">
        <v>8</v>
      </c>
      <c r="I314" s="34">
        <v>7</v>
      </c>
      <c r="J314" s="34">
        <v>1</v>
      </c>
      <c r="K314" s="34">
        <v>0</v>
      </c>
      <c r="L314" s="34">
        <v>7</v>
      </c>
      <c r="M314" s="34">
        <v>0</v>
      </c>
      <c r="N314" s="34">
        <v>4</v>
      </c>
      <c r="O314" s="34">
        <v>3</v>
      </c>
      <c r="P314" s="34">
        <v>0</v>
      </c>
      <c r="Q314" s="34">
        <v>0</v>
      </c>
      <c r="R314" s="34">
        <v>0</v>
      </c>
      <c r="S314" s="34">
        <v>0</v>
      </c>
      <c r="T314" s="22">
        <f t="shared" si="180"/>
        <v>100</v>
      </c>
      <c r="U314" s="22">
        <f t="shared" si="181"/>
        <v>57.14285714285714</v>
      </c>
      <c r="V314" s="34">
        <v>0</v>
      </c>
      <c r="W314" s="34">
        <v>0</v>
      </c>
      <c r="X314" s="34">
        <v>0</v>
      </c>
      <c r="Y314" s="34">
        <v>0</v>
      </c>
    </row>
    <row r="315" spans="1:25" ht="15.75" customHeight="1">
      <c r="A315" s="70"/>
      <c r="B315" s="70"/>
      <c r="C315" s="88"/>
      <c r="D315" s="120"/>
      <c r="E315" s="4" t="s">
        <v>34</v>
      </c>
      <c r="F315" s="34">
        <v>5</v>
      </c>
      <c r="G315" s="34">
        <v>0</v>
      </c>
      <c r="H315" s="34">
        <v>5</v>
      </c>
      <c r="I315" s="34">
        <v>5</v>
      </c>
      <c r="J315" s="34">
        <v>0</v>
      </c>
      <c r="K315" s="34">
        <v>0</v>
      </c>
      <c r="L315" s="34">
        <v>4</v>
      </c>
      <c r="M315" s="34">
        <v>0</v>
      </c>
      <c r="N315" s="34">
        <v>1</v>
      </c>
      <c r="O315" s="34">
        <v>3</v>
      </c>
      <c r="P315" s="34">
        <v>0</v>
      </c>
      <c r="Q315" s="34">
        <v>1</v>
      </c>
      <c r="R315" s="34">
        <v>1</v>
      </c>
      <c r="S315" s="34">
        <v>0</v>
      </c>
      <c r="T315" s="22">
        <f t="shared" si="180"/>
        <v>80</v>
      </c>
      <c r="U315" s="22">
        <f t="shared" si="181"/>
        <v>20</v>
      </c>
      <c r="V315" s="34">
        <v>0</v>
      </c>
      <c r="W315" s="34">
        <v>0</v>
      </c>
      <c r="X315" s="34">
        <v>0</v>
      </c>
      <c r="Y315" s="34">
        <v>0</v>
      </c>
    </row>
    <row r="316" spans="1:25" ht="15.75" customHeight="1">
      <c r="A316" s="70" t="s">
        <v>48</v>
      </c>
      <c r="B316" s="116" t="s">
        <v>49</v>
      </c>
      <c r="C316" s="75">
        <v>3</v>
      </c>
      <c r="D316" s="119" t="s">
        <v>32</v>
      </c>
      <c r="E316" s="4" t="s">
        <v>22</v>
      </c>
      <c r="F316" s="34">
        <f>F317+F318</f>
        <v>47</v>
      </c>
      <c r="G316" s="34">
        <f aca="true" t="shared" si="187" ref="G316:S316">G317+G318</f>
        <v>0</v>
      </c>
      <c r="H316" s="34">
        <f t="shared" si="187"/>
        <v>47</v>
      </c>
      <c r="I316" s="34">
        <f t="shared" si="187"/>
        <v>47</v>
      </c>
      <c r="J316" s="34">
        <f t="shared" si="187"/>
        <v>0</v>
      </c>
      <c r="K316" s="34">
        <f t="shared" si="187"/>
        <v>0</v>
      </c>
      <c r="L316" s="34">
        <f t="shared" si="187"/>
        <v>40</v>
      </c>
      <c r="M316" s="34">
        <f t="shared" si="187"/>
        <v>3</v>
      </c>
      <c r="N316" s="34">
        <f t="shared" si="187"/>
        <v>21</v>
      </c>
      <c r="O316" s="34">
        <f t="shared" si="187"/>
        <v>16</v>
      </c>
      <c r="P316" s="34">
        <f t="shared" si="187"/>
        <v>0</v>
      </c>
      <c r="Q316" s="34">
        <f t="shared" si="187"/>
        <v>7</v>
      </c>
      <c r="R316" s="34">
        <f t="shared" si="187"/>
        <v>5</v>
      </c>
      <c r="S316" s="34">
        <f t="shared" si="187"/>
        <v>2</v>
      </c>
      <c r="T316" s="22">
        <f t="shared" si="180"/>
        <v>85.1063829787234</v>
      </c>
      <c r="U316" s="22">
        <f t="shared" si="181"/>
        <v>51.06382978723404</v>
      </c>
      <c r="V316" s="34">
        <f>V317+V318</f>
        <v>0</v>
      </c>
      <c r="W316" s="34">
        <f>W317+W318</f>
        <v>0</v>
      </c>
      <c r="X316" s="34">
        <f>X317+X318</f>
        <v>0</v>
      </c>
      <c r="Y316" s="34">
        <f>Y317+Y318</f>
        <v>0</v>
      </c>
    </row>
    <row r="317" spans="1:25" ht="15.75" customHeight="1">
      <c r="A317" s="70"/>
      <c r="B317" s="70"/>
      <c r="C317" s="88"/>
      <c r="D317" s="88"/>
      <c r="E317" s="4" t="s">
        <v>33</v>
      </c>
      <c r="F317" s="34">
        <v>26</v>
      </c>
      <c r="G317" s="34">
        <v>0</v>
      </c>
      <c r="H317" s="34">
        <v>26</v>
      </c>
      <c r="I317" s="34">
        <v>26</v>
      </c>
      <c r="J317" s="34">
        <v>0</v>
      </c>
      <c r="K317" s="34">
        <v>0</v>
      </c>
      <c r="L317" s="34">
        <v>24</v>
      </c>
      <c r="M317" s="34">
        <v>3</v>
      </c>
      <c r="N317" s="34">
        <v>14</v>
      </c>
      <c r="O317" s="34">
        <v>7</v>
      </c>
      <c r="P317" s="34">
        <v>0</v>
      </c>
      <c r="Q317" s="34">
        <v>2</v>
      </c>
      <c r="R317" s="34">
        <v>1</v>
      </c>
      <c r="S317" s="34">
        <v>1</v>
      </c>
      <c r="T317" s="22">
        <f t="shared" si="180"/>
        <v>92.3076923076923</v>
      </c>
      <c r="U317" s="22">
        <f t="shared" si="181"/>
        <v>65.38461538461539</v>
      </c>
      <c r="V317" s="34">
        <v>0</v>
      </c>
      <c r="W317" s="34">
        <v>0</v>
      </c>
      <c r="X317" s="34">
        <v>0</v>
      </c>
      <c r="Y317" s="34">
        <v>0</v>
      </c>
    </row>
    <row r="318" spans="1:25" ht="15.75" customHeight="1">
      <c r="A318" s="70"/>
      <c r="B318" s="70"/>
      <c r="C318" s="88"/>
      <c r="D318" s="120"/>
      <c r="E318" s="4" t="s">
        <v>34</v>
      </c>
      <c r="F318" s="34">
        <v>21</v>
      </c>
      <c r="G318" s="34">
        <v>0</v>
      </c>
      <c r="H318" s="34">
        <v>21</v>
      </c>
      <c r="I318" s="34">
        <v>21</v>
      </c>
      <c r="J318" s="34">
        <v>0</v>
      </c>
      <c r="K318" s="34">
        <v>0</v>
      </c>
      <c r="L318" s="34">
        <v>16</v>
      </c>
      <c r="M318" s="34">
        <v>0</v>
      </c>
      <c r="N318" s="34">
        <v>7</v>
      </c>
      <c r="O318" s="34">
        <v>9</v>
      </c>
      <c r="P318" s="34">
        <v>0</v>
      </c>
      <c r="Q318" s="34">
        <v>5</v>
      </c>
      <c r="R318" s="34">
        <v>4</v>
      </c>
      <c r="S318" s="34">
        <v>1</v>
      </c>
      <c r="T318" s="22">
        <f t="shared" si="180"/>
        <v>76.19047619047619</v>
      </c>
      <c r="U318" s="22">
        <f t="shared" si="181"/>
        <v>33.33333333333333</v>
      </c>
      <c r="V318" s="34">
        <v>0</v>
      </c>
      <c r="W318" s="34">
        <v>0</v>
      </c>
      <c r="X318" s="34">
        <v>0</v>
      </c>
      <c r="Y318" s="34">
        <v>0</v>
      </c>
    </row>
    <row r="319" spans="1:25" ht="15.75" customHeight="1">
      <c r="A319" s="70"/>
      <c r="B319" s="70"/>
      <c r="C319" s="88"/>
      <c r="D319" s="119" t="s">
        <v>35</v>
      </c>
      <c r="E319" s="4" t="s">
        <v>22</v>
      </c>
      <c r="F319" s="34">
        <f>F320+F321</f>
        <v>47</v>
      </c>
      <c r="G319" s="34">
        <f aca="true" t="shared" si="188" ref="G319:S319">G320+G321</f>
        <v>1</v>
      </c>
      <c r="H319" s="34">
        <f t="shared" si="188"/>
        <v>46</v>
      </c>
      <c r="I319" s="34">
        <f t="shared" si="188"/>
        <v>46</v>
      </c>
      <c r="J319" s="34">
        <f t="shared" si="188"/>
        <v>0</v>
      </c>
      <c r="K319" s="34">
        <f t="shared" si="188"/>
        <v>0</v>
      </c>
      <c r="L319" s="34">
        <f t="shared" si="188"/>
        <v>41</v>
      </c>
      <c r="M319" s="34">
        <f t="shared" si="188"/>
        <v>1</v>
      </c>
      <c r="N319" s="34">
        <f t="shared" si="188"/>
        <v>25</v>
      </c>
      <c r="O319" s="34">
        <f t="shared" si="188"/>
        <v>15</v>
      </c>
      <c r="P319" s="34">
        <f t="shared" si="188"/>
        <v>0</v>
      </c>
      <c r="Q319" s="34">
        <f t="shared" si="188"/>
        <v>5</v>
      </c>
      <c r="R319" s="34">
        <f t="shared" si="188"/>
        <v>4</v>
      </c>
      <c r="S319" s="34">
        <f t="shared" si="188"/>
        <v>1</v>
      </c>
      <c r="T319" s="22">
        <f t="shared" si="180"/>
        <v>89.13043478260869</v>
      </c>
      <c r="U319" s="22">
        <f t="shared" si="181"/>
        <v>56.52173913043478</v>
      </c>
      <c r="V319" s="34">
        <f>V320+V321</f>
        <v>0</v>
      </c>
      <c r="W319" s="34">
        <f>W320+W321</f>
        <v>0</v>
      </c>
      <c r="X319" s="34">
        <f>X320+X321</f>
        <v>0</v>
      </c>
      <c r="Y319" s="34">
        <f>Y320+Y321</f>
        <v>1</v>
      </c>
    </row>
    <row r="320" spans="1:25" ht="15.75" customHeight="1">
      <c r="A320" s="70"/>
      <c r="B320" s="70"/>
      <c r="C320" s="88"/>
      <c r="D320" s="88"/>
      <c r="E320" s="4" t="s">
        <v>33</v>
      </c>
      <c r="F320" s="34">
        <v>25</v>
      </c>
      <c r="G320" s="34">
        <v>1</v>
      </c>
      <c r="H320" s="34">
        <v>24</v>
      </c>
      <c r="I320" s="34">
        <v>24</v>
      </c>
      <c r="J320" s="34">
        <v>0</v>
      </c>
      <c r="K320" s="34">
        <v>0</v>
      </c>
      <c r="L320" s="34">
        <v>24</v>
      </c>
      <c r="M320" s="34">
        <v>1</v>
      </c>
      <c r="N320" s="34">
        <v>20</v>
      </c>
      <c r="O320" s="34">
        <v>3</v>
      </c>
      <c r="P320" s="34">
        <v>0</v>
      </c>
      <c r="Q320" s="34">
        <v>0</v>
      </c>
      <c r="R320" s="34">
        <v>0</v>
      </c>
      <c r="S320" s="34">
        <v>0</v>
      </c>
      <c r="T320" s="22">
        <f t="shared" si="180"/>
        <v>100</v>
      </c>
      <c r="U320" s="22">
        <f t="shared" si="181"/>
        <v>87.5</v>
      </c>
      <c r="V320" s="34">
        <v>0</v>
      </c>
      <c r="W320" s="34">
        <v>0</v>
      </c>
      <c r="X320" s="34">
        <v>0</v>
      </c>
      <c r="Y320" s="34">
        <v>0</v>
      </c>
    </row>
    <row r="321" spans="1:25" ht="15.75" customHeight="1">
      <c r="A321" s="70"/>
      <c r="B321" s="117"/>
      <c r="C321" s="88"/>
      <c r="D321" s="120"/>
      <c r="E321" s="4" t="s">
        <v>34</v>
      </c>
      <c r="F321" s="34">
        <v>22</v>
      </c>
      <c r="G321" s="34">
        <v>0</v>
      </c>
      <c r="H321" s="34">
        <v>22</v>
      </c>
      <c r="I321" s="34">
        <v>22</v>
      </c>
      <c r="J321" s="34">
        <v>0</v>
      </c>
      <c r="K321" s="34">
        <v>0</v>
      </c>
      <c r="L321" s="34">
        <v>17</v>
      </c>
      <c r="M321" s="34">
        <v>0</v>
      </c>
      <c r="N321" s="34">
        <v>5</v>
      </c>
      <c r="O321" s="34">
        <v>12</v>
      </c>
      <c r="P321" s="34">
        <v>0</v>
      </c>
      <c r="Q321" s="34">
        <v>5</v>
      </c>
      <c r="R321" s="34">
        <v>4</v>
      </c>
      <c r="S321" s="34">
        <v>1</v>
      </c>
      <c r="T321" s="22">
        <f t="shared" si="180"/>
        <v>77.27272727272727</v>
      </c>
      <c r="U321" s="22">
        <f t="shared" si="181"/>
        <v>22.727272727272727</v>
      </c>
      <c r="V321" s="34">
        <v>0</v>
      </c>
      <c r="W321" s="34">
        <v>0</v>
      </c>
      <c r="X321" s="34">
        <v>0</v>
      </c>
      <c r="Y321" s="34">
        <v>1</v>
      </c>
    </row>
    <row r="322" spans="1:25" ht="15.75" customHeight="1">
      <c r="A322" s="70"/>
      <c r="B322" s="112"/>
      <c r="C322" s="88"/>
      <c r="D322" s="119" t="s">
        <v>39</v>
      </c>
      <c r="E322" s="4" t="s">
        <v>22</v>
      </c>
      <c r="F322" s="34">
        <f>F323+F324</f>
        <v>11</v>
      </c>
      <c r="G322" s="34">
        <f aca="true" t="shared" si="189" ref="G322:S322">G323+G324</f>
        <v>0</v>
      </c>
      <c r="H322" s="34">
        <f t="shared" si="189"/>
        <v>11</v>
      </c>
      <c r="I322" s="34">
        <f t="shared" si="189"/>
        <v>10</v>
      </c>
      <c r="J322" s="34">
        <f t="shared" si="189"/>
        <v>1</v>
      </c>
      <c r="K322" s="34">
        <f t="shared" si="189"/>
        <v>0</v>
      </c>
      <c r="L322" s="34">
        <f t="shared" si="189"/>
        <v>10</v>
      </c>
      <c r="M322" s="34">
        <f t="shared" si="189"/>
        <v>2</v>
      </c>
      <c r="N322" s="34">
        <f t="shared" si="189"/>
        <v>5</v>
      </c>
      <c r="O322" s="34">
        <f t="shared" si="189"/>
        <v>3</v>
      </c>
      <c r="P322" s="34">
        <f t="shared" si="189"/>
        <v>0</v>
      </c>
      <c r="Q322" s="34">
        <f t="shared" si="189"/>
        <v>0</v>
      </c>
      <c r="R322" s="34">
        <f t="shared" si="189"/>
        <v>0</v>
      </c>
      <c r="S322" s="34">
        <f t="shared" si="189"/>
        <v>0</v>
      </c>
      <c r="T322" s="22">
        <f t="shared" si="180"/>
        <v>100</v>
      </c>
      <c r="U322" s="22">
        <f t="shared" si="181"/>
        <v>70</v>
      </c>
      <c r="V322" s="34">
        <f>V323+V324</f>
        <v>0</v>
      </c>
      <c r="W322" s="34">
        <f>W323+W324</f>
        <v>0</v>
      </c>
      <c r="X322" s="34">
        <f>X323+X324</f>
        <v>0</v>
      </c>
      <c r="Y322" s="34">
        <f>Y323+Y324</f>
        <v>0</v>
      </c>
    </row>
    <row r="323" spans="1:25" ht="15.75" customHeight="1">
      <c r="A323" s="70"/>
      <c r="B323" s="112"/>
      <c r="C323" s="88"/>
      <c r="D323" s="88"/>
      <c r="E323" s="4" t="s">
        <v>33</v>
      </c>
      <c r="F323" s="34">
        <v>10</v>
      </c>
      <c r="G323" s="34">
        <v>0</v>
      </c>
      <c r="H323" s="34">
        <v>10</v>
      </c>
      <c r="I323" s="34">
        <v>9</v>
      </c>
      <c r="J323" s="34">
        <v>1</v>
      </c>
      <c r="K323" s="34">
        <v>0</v>
      </c>
      <c r="L323" s="34">
        <v>9</v>
      </c>
      <c r="M323" s="34">
        <v>1</v>
      </c>
      <c r="N323" s="34">
        <v>5</v>
      </c>
      <c r="O323" s="34">
        <v>3</v>
      </c>
      <c r="P323" s="34">
        <v>0</v>
      </c>
      <c r="Q323" s="34">
        <v>0</v>
      </c>
      <c r="R323" s="34">
        <v>0</v>
      </c>
      <c r="S323" s="34">
        <v>0</v>
      </c>
      <c r="T323" s="22">
        <f t="shared" si="180"/>
        <v>100</v>
      </c>
      <c r="U323" s="22">
        <f t="shared" si="181"/>
        <v>66.66666666666666</v>
      </c>
      <c r="V323" s="34">
        <v>0</v>
      </c>
      <c r="W323" s="34">
        <v>0</v>
      </c>
      <c r="X323" s="34">
        <v>0</v>
      </c>
      <c r="Y323" s="34">
        <v>0</v>
      </c>
    </row>
    <row r="324" spans="1:25" ht="15.75" customHeight="1">
      <c r="A324" s="70"/>
      <c r="B324" s="112"/>
      <c r="C324" s="89"/>
      <c r="D324" s="120"/>
      <c r="E324" s="4" t="s">
        <v>34</v>
      </c>
      <c r="F324" s="34">
        <v>1</v>
      </c>
      <c r="G324" s="34">
        <v>0</v>
      </c>
      <c r="H324" s="34">
        <v>1</v>
      </c>
      <c r="I324" s="34">
        <v>1</v>
      </c>
      <c r="J324" s="34">
        <v>0</v>
      </c>
      <c r="K324" s="34">
        <v>0</v>
      </c>
      <c r="L324" s="34">
        <v>1</v>
      </c>
      <c r="M324" s="34">
        <v>1</v>
      </c>
      <c r="N324" s="34">
        <v>0</v>
      </c>
      <c r="O324" s="34">
        <v>0</v>
      </c>
      <c r="P324" s="34">
        <v>0</v>
      </c>
      <c r="Q324" s="34">
        <v>0</v>
      </c>
      <c r="R324" s="34">
        <v>0</v>
      </c>
      <c r="S324" s="34">
        <v>0</v>
      </c>
      <c r="T324" s="22">
        <f t="shared" si="180"/>
        <v>100</v>
      </c>
      <c r="U324" s="22">
        <f t="shared" si="181"/>
        <v>100</v>
      </c>
      <c r="V324" s="34">
        <v>0</v>
      </c>
      <c r="W324" s="34">
        <v>0</v>
      </c>
      <c r="X324" s="34">
        <v>0</v>
      </c>
      <c r="Y324" s="34">
        <v>0</v>
      </c>
    </row>
    <row r="325" spans="1:25" ht="15.75" customHeight="1">
      <c r="A325" s="70"/>
      <c r="B325" s="70"/>
      <c r="C325" s="118">
        <v>4</v>
      </c>
      <c r="D325" s="119" t="s">
        <v>32</v>
      </c>
      <c r="E325" s="4" t="s">
        <v>22</v>
      </c>
      <c r="F325" s="34">
        <f>F326+F327</f>
        <v>37</v>
      </c>
      <c r="G325" s="34">
        <f aca="true" t="shared" si="190" ref="G325:S325">G326+G327</f>
        <v>0</v>
      </c>
      <c r="H325" s="34">
        <f t="shared" si="190"/>
        <v>37</v>
      </c>
      <c r="I325" s="34">
        <f t="shared" si="190"/>
        <v>37</v>
      </c>
      <c r="J325" s="34">
        <f t="shared" si="190"/>
        <v>0</v>
      </c>
      <c r="K325" s="34">
        <f t="shared" si="190"/>
        <v>0</v>
      </c>
      <c r="L325" s="34">
        <f t="shared" si="190"/>
        <v>37</v>
      </c>
      <c r="M325" s="34">
        <f t="shared" si="190"/>
        <v>3</v>
      </c>
      <c r="N325" s="34">
        <f t="shared" si="190"/>
        <v>16</v>
      </c>
      <c r="O325" s="34">
        <f t="shared" si="190"/>
        <v>18</v>
      </c>
      <c r="P325" s="34">
        <f t="shared" si="190"/>
        <v>0</v>
      </c>
      <c r="Q325" s="34">
        <f t="shared" si="190"/>
        <v>0</v>
      </c>
      <c r="R325" s="34">
        <f t="shared" si="190"/>
        <v>0</v>
      </c>
      <c r="S325" s="34">
        <f t="shared" si="190"/>
        <v>0</v>
      </c>
      <c r="T325" s="22">
        <f t="shared" si="180"/>
        <v>100</v>
      </c>
      <c r="U325" s="22">
        <f t="shared" si="181"/>
        <v>51.35135135135135</v>
      </c>
      <c r="V325" s="34">
        <f>V326+V327</f>
        <v>0</v>
      </c>
      <c r="W325" s="34">
        <f>W326+W327</f>
        <v>0</v>
      </c>
      <c r="X325" s="34">
        <f>X326+X327</f>
        <v>0</v>
      </c>
      <c r="Y325" s="34">
        <f>Y326+Y327</f>
        <v>0</v>
      </c>
    </row>
    <row r="326" spans="1:25" ht="15.75" customHeight="1">
      <c r="A326" s="70"/>
      <c r="B326" s="70"/>
      <c r="C326" s="88"/>
      <c r="D326" s="88"/>
      <c r="E326" s="4" t="s">
        <v>33</v>
      </c>
      <c r="F326" s="34">
        <v>18</v>
      </c>
      <c r="G326" s="34">
        <v>0</v>
      </c>
      <c r="H326" s="34">
        <v>18</v>
      </c>
      <c r="I326" s="34">
        <v>18</v>
      </c>
      <c r="J326" s="34">
        <v>0</v>
      </c>
      <c r="K326" s="34">
        <v>0</v>
      </c>
      <c r="L326" s="34">
        <v>18</v>
      </c>
      <c r="M326" s="34">
        <v>3</v>
      </c>
      <c r="N326" s="34">
        <v>9</v>
      </c>
      <c r="O326" s="34">
        <v>6</v>
      </c>
      <c r="P326" s="34">
        <v>0</v>
      </c>
      <c r="Q326" s="34">
        <v>0</v>
      </c>
      <c r="R326" s="34">
        <v>0</v>
      </c>
      <c r="S326" s="34">
        <v>0</v>
      </c>
      <c r="T326" s="22">
        <f t="shared" si="180"/>
        <v>100</v>
      </c>
      <c r="U326" s="22">
        <f t="shared" si="181"/>
        <v>66.66666666666666</v>
      </c>
      <c r="V326" s="34">
        <v>0</v>
      </c>
      <c r="W326" s="34">
        <v>0</v>
      </c>
      <c r="X326" s="34">
        <v>0</v>
      </c>
      <c r="Y326" s="34">
        <v>0</v>
      </c>
    </row>
    <row r="327" spans="1:25" ht="15.75" customHeight="1">
      <c r="A327" s="70"/>
      <c r="B327" s="70"/>
      <c r="C327" s="88"/>
      <c r="D327" s="120"/>
      <c r="E327" s="4" t="s">
        <v>34</v>
      </c>
      <c r="F327" s="34">
        <v>19</v>
      </c>
      <c r="G327" s="34">
        <v>0</v>
      </c>
      <c r="H327" s="34">
        <v>19</v>
      </c>
      <c r="I327" s="34">
        <v>19</v>
      </c>
      <c r="J327" s="34">
        <v>0</v>
      </c>
      <c r="K327" s="34">
        <v>0</v>
      </c>
      <c r="L327" s="34">
        <v>19</v>
      </c>
      <c r="M327" s="34">
        <v>0</v>
      </c>
      <c r="N327" s="34">
        <v>7</v>
      </c>
      <c r="O327" s="34">
        <v>12</v>
      </c>
      <c r="P327" s="34">
        <v>0</v>
      </c>
      <c r="Q327" s="34">
        <v>0</v>
      </c>
      <c r="R327" s="34">
        <v>0</v>
      </c>
      <c r="S327" s="34">
        <v>0</v>
      </c>
      <c r="T327" s="22">
        <f t="shared" si="180"/>
        <v>100</v>
      </c>
      <c r="U327" s="22">
        <f t="shared" si="181"/>
        <v>36.84210526315789</v>
      </c>
      <c r="V327" s="34">
        <v>0</v>
      </c>
      <c r="W327" s="34">
        <v>0</v>
      </c>
      <c r="X327" s="34">
        <v>0</v>
      </c>
      <c r="Y327" s="34">
        <v>0</v>
      </c>
    </row>
    <row r="328" spans="1:25" ht="15.75" customHeight="1">
      <c r="A328" s="70"/>
      <c r="B328" s="70"/>
      <c r="C328" s="88"/>
      <c r="D328" s="119" t="s">
        <v>35</v>
      </c>
      <c r="E328" s="4" t="s">
        <v>22</v>
      </c>
      <c r="F328" s="34">
        <f>F329+F330</f>
        <v>32</v>
      </c>
      <c r="G328" s="34">
        <f aca="true" t="shared" si="191" ref="G328:S328">G329+G330</f>
        <v>0</v>
      </c>
      <c r="H328" s="34">
        <f t="shared" si="191"/>
        <v>32</v>
      </c>
      <c r="I328" s="34">
        <f t="shared" si="191"/>
        <v>32</v>
      </c>
      <c r="J328" s="34">
        <f t="shared" si="191"/>
        <v>0</v>
      </c>
      <c r="K328" s="34">
        <f t="shared" si="191"/>
        <v>0</v>
      </c>
      <c r="L328" s="34">
        <f t="shared" si="191"/>
        <v>32</v>
      </c>
      <c r="M328" s="34">
        <f t="shared" si="191"/>
        <v>8</v>
      </c>
      <c r="N328" s="34">
        <f t="shared" si="191"/>
        <v>18</v>
      </c>
      <c r="O328" s="34">
        <f t="shared" si="191"/>
        <v>6</v>
      </c>
      <c r="P328" s="34">
        <f t="shared" si="191"/>
        <v>0</v>
      </c>
      <c r="Q328" s="34">
        <f t="shared" si="191"/>
        <v>0</v>
      </c>
      <c r="R328" s="34">
        <f t="shared" si="191"/>
        <v>0</v>
      </c>
      <c r="S328" s="34">
        <f t="shared" si="191"/>
        <v>0</v>
      </c>
      <c r="T328" s="22">
        <f aca="true" t="shared" si="192" ref="T328:T391">L328/I328*100</f>
        <v>100</v>
      </c>
      <c r="U328" s="22">
        <f aca="true" t="shared" si="193" ref="U328:U391">(M328+N328)/I328*100</f>
        <v>81.25</v>
      </c>
      <c r="V328" s="34">
        <f>V329+V330</f>
        <v>0</v>
      </c>
      <c r="W328" s="34">
        <f>W329+W330</f>
        <v>0</v>
      </c>
      <c r="X328" s="34">
        <f>X329+X330</f>
        <v>0</v>
      </c>
      <c r="Y328" s="34">
        <f>Y329+Y330</f>
        <v>0</v>
      </c>
    </row>
    <row r="329" spans="1:25" ht="15.75" customHeight="1">
      <c r="A329" s="70"/>
      <c r="B329" s="70"/>
      <c r="C329" s="88"/>
      <c r="D329" s="88"/>
      <c r="E329" s="4" t="s">
        <v>33</v>
      </c>
      <c r="F329" s="34">
        <v>17</v>
      </c>
      <c r="G329" s="34">
        <v>0</v>
      </c>
      <c r="H329" s="34">
        <v>17</v>
      </c>
      <c r="I329" s="34">
        <v>17</v>
      </c>
      <c r="J329" s="34">
        <v>0</v>
      </c>
      <c r="K329" s="34">
        <v>0</v>
      </c>
      <c r="L329" s="34">
        <v>17</v>
      </c>
      <c r="M329" s="34">
        <v>8</v>
      </c>
      <c r="N329" s="34">
        <v>9</v>
      </c>
      <c r="O329" s="34">
        <v>0</v>
      </c>
      <c r="P329" s="34">
        <v>0</v>
      </c>
      <c r="Q329" s="34">
        <v>0</v>
      </c>
      <c r="R329" s="34">
        <v>0</v>
      </c>
      <c r="S329" s="34">
        <v>0</v>
      </c>
      <c r="T329" s="22">
        <f t="shared" si="192"/>
        <v>100</v>
      </c>
      <c r="U329" s="22">
        <f t="shared" si="193"/>
        <v>100</v>
      </c>
      <c r="V329" s="34">
        <v>0</v>
      </c>
      <c r="W329" s="34">
        <v>0</v>
      </c>
      <c r="X329" s="34">
        <v>0</v>
      </c>
      <c r="Y329" s="34">
        <v>0</v>
      </c>
    </row>
    <row r="330" spans="1:25" ht="15.75" customHeight="1">
      <c r="A330" s="70"/>
      <c r="B330" s="117"/>
      <c r="C330" s="88"/>
      <c r="D330" s="120"/>
      <c r="E330" s="4" t="s">
        <v>34</v>
      </c>
      <c r="F330" s="34">
        <v>15</v>
      </c>
      <c r="G330" s="34">
        <v>0</v>
      </c>
      <c r="H330" s="34">
        <v>15</v>
      </c>
      <c r="I330" s="34">
        <v>15</v>
      </c>
      <c r="J330" s="34">
        <v>0</v>
      </c>
      <c r="K330" s="34">
        <v>0</v>
      </c>
      <c r="L330" s="34">
        <v>15</v>
      </c>
      <c r="M330" s="34">
        <v>0</v>
      </c>
      <c r="N330" s="34">
        <v>9</v>
      </c>
      <c r="O330" s="34">
        <v>6</v>
      </c>
      <c r="P330" s="34">
        <v>0</v>
      </c>
      <c r="Q330" s="34">
        <v>0</v>
      </c>
      <c r="R330" s="34">
        <v>0</v>
      </c>
      <c r="S330" s="34">
        <v>0</v>
      </c>
      <c r="T330" s="22">
        <f t="shared" si="192"/>
        <v>100</v>
      </c>
      <c r="U330" s="22">
        <f t="shared" si="193"/>
        <v>60</v>
      </c>
      <c r="V330" s="34">
        <v>0</v>
      </c>
      <c r="W330" s="34">
        <v>0</v>
      </c>
      <c r="X330" s="34">
        <v>0</v>
      </c>
      <c r="Y330" s="34">
        <v>0</v>
      </c>
    </row>
    <row r="331" spans="1:25" ht="15.75" customHeight="1">
      <c r="A331" s="70"/>
      <c r="B331" s="116" t="s">
        <v>128</v>
      </c>
      <c r="C331" s="75">
        <v>1</v>
      </c>
      <c r="D331" s="119" t="s">
        <v>32</v>
      </c>
      <c r="E331" s="4" t="s">
        <v>22</v>
      </c>
      <c r="F331" s="34">
        <f>F332+F333</f>
        <v>1</v>
      </c>
      <c r="G331" s="34">
        <f aca="true" t="shared" si="194" ref="G331:S331">G332+G333</f>
        <v>0</v>
      </c>
      <c r="H331" s="34">
        <f t="shared" si="194"/>
        <v>1</v>
      </c>
      <c r="I331" s="34">
        <f t="shared" si="194"/>
        <v>1</v>
      </c>
      <c r="J331" s="34">
        <f t="shared" si="194"/>
        <v>0</v>
      </c>
      <c r="K331" s="34">
        <f t="shared" si="194"/>
        <v>0</v>
      </c>
      <c r="L331" s="34">
        <f t="shared" si="194"/>
        <v>1</v>
      </c>
      <c r="M331" s="34">
        <f t="shared" si="194"/>
        <v>0</v>
      </c>
      <c r="N331" s="34">
        <f t="shared" si="194"/>
        <v>0</v>
      </c>
      <c r="O331" s="34">
        <f t="shared" si="194"/>
        <v>1</v>
      </c>
      <c r="P331" s="34">
        <f t="shared" si="194"/>
        <v>0</v>
      </c>
      <c r="Q331" s="34">
        <f t="shared" si="194"/>
        <v>0</v>
      </c>
      <c r="R331" s="34">
        <f t="shared" si="194"/>
        <v>0</v>
      </c>
      <c r="S331" s="34">
        <f t="shared" si="194"/>
        <v>0</v>
      </c>
      <c r="T331" s="22">
        <f t="shared" si="192"/>
        <v>100</v>
      </c>
      <c r="U331" s="22">
        <f t="shared" si="193"/>
        <v>0</v>
      </c>
      <c r="V331" s="34">
        <f>V332+V333</f>
        <v>0</v>
      </c>
      <c r="W331" s="34">
        <f>W332+W333</f>
        <v>0</v>
      </c>
      <c r="X331" s="34">
        <f>X332+X333</f>
        <v>0</v>
      </c>
      <c r="Y331" s="34">
        <f>Y332+Y333</f>
        <v>0</v>
      </c>
    </row>
    <row r="332" spans="1:25" ht="15.75" customHeight="1">
      <c r="A332" s="70"/>
      <c r="B332" s="70"/>
      <c r="C332" s="88"/>
      <c r="D332" s="88"/>
      <c r="E332" s="4" t="s">
        <v>33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34">
        <v>0</v>
      </c>
      <c r="T332" s="22">
        <v>0</v>
      </c>
      <c r="U332" s="22">
        <v>0</v>
      </c>
      <c r="V332" s="34">
        <v>0</v>
      </c>
      <c r="W332" s="34">
        <v>0</v>
      </c>
      <c r="X332" s="34">
        <v>0</v>
      </c>
      <c r="Y332" s="34">
        <v>0</v>
      </c>
    </row>
    <row r="333" spans="1:25" ht="15.75" customHeight="1">
      <c r="A333" s="70"/>
      <c r="B333" s="70"/>
      <c r="C333" s="88"/>
      <c r="D333" s="120"/>
      <c r="E333" s="4" t="s">
        <v>34</v>
      </c>
      <c r="F333" s="34">
        <v>1</v>
      </c>
      <c r="G333" s="34">
        <v>0</v>
      </c>
      <c r="H333" s="34">
        <v>1</v>
      </c>
      <c r="I333" s="34">
        <v>1</v>
      </c>
      <c r="J333" s="34">
        <v>0</v>
      </c>
      <c r="K333" s="34">
        <v>0</v>
      </c>
      <c r="L333" s="34">
        <v>1</v>
      </c>
      <c r="M333" s="34">
        <v>0</v>
      </c>
      <c r="N333" s="34">
        <v>0</v>
      </c>
      <c r="O333" s="34">
        <v>1</v>
      </c>
      <c r="P333" s="34">
        <v>0</v>
      </c>
      <c r="Q333" s="34">
        <v>0</v>
      </c>
      <c r="R333" s="34">
        <v>0</v>
      </c>
      <c r="S333" s="34">
        <v>0</v>
      </c>
      <c r="T333" s="22">
        <f t="shared" si="192"/>
        <v>100</v>
      </c>
      <c r="U333" s="22">
        <f t="shared" si="193"/>
        <v>0</v>
      </c>
      <c r="V333" s="34">
        <v>0</v>
      </c>
      <c r="W333" s="34">
        <v>0</v>
      </c>
      <c r="X333" s="34">
        <v>0</v>
      </c>
      <c r="Y333" s="34">
        <v>0</v>
      </c>
    </row>
    <row r="334" spans="1:25" ht="15.75" customHeight="1">
      <c r="A334" s="70"/>
      <c r="B334" s="70"/>
      <c r="C334" s="88"/>
      <c r="D334" s="119" t="s">
        <v>35</v>
      </c>
      <c r="E334" s="4" t="s">
        <v>22</v>
      </c>
      <c r="F334" s="34">
        <f>F335+F336</f>
        <v>2</v>
      </c>
      <c r="G334" s="34">
        <f aca="true" t="shared" si="195" ref="G334:S334">G335+G336</f>
        <v>0</v>
      </c>
      <c r="H334" s="34">
        <f t="shared" si="195"/>
        <v>2</v>
      </c>
      <c r="I334" s="34">
        <f t="shared" si="195"/>
        <v>2</v>
      </c>
      <c r="J334" s="34">
        <f t="shared" si="195"/>
        <v>0</v>
      </c>
      <c r="K334" s="34">
        <f t="shared" si="195"/>
        <v>0</v>
      </c>
      <c r="L334" s="34">
        <f t="shared" si="195"/>
        <v>2</v>
      </c>
      <c r="M334" s="34">
        <f t="shared" si="195"/>
        <v>0</v>
      </c>
      <c r="N334" s="34">
        <f t="shared" si="195"/>
        <v>1</v>
      </c>
      <c r="O334" s="34">
        <f t="shared" si="195"/>
        <v>1</v>
      </c>
      <c r="P334" s="34">
        <f t="shared" si="195"/>
        <v>0</v>
      </c>
      <c r="Q334" s="34">
        <f t="shared" si="195"/>
        <v>0</v>
      </c>
      <c r="R334" s="34">
        <f t="shared" si="195"/>
        <v>0</v>
      </c>
      <c r="S334" s="34">
        <f t="shared" si="195"/>
        <v>0</v>
      </c>
      <c r="T334" s="22">
        <f t="shared" si="192"/>
        <v>100</v>
      </c>
      <c r="U334" s="22">
        <f t="shared" si="193"/>
        <v>50</v>
      </c>
      <c r="V334" s="34">
        <f>V335+V336</f>
        <v>0</v>
      </c>
      <c r="W334" s="34">
        <f>W335+W336</f>
        <v>0</v>
      </c>
      <c r="X334" s="34">
        <f>X335+X336</f>
        <v>0</v>
      </c>
      <c r="Y334" s="34">
        <f>Y335+Y336</f>
        <v>0</v>
      </c>
    </row>
    <row r="335" spans="1:25" ht="15.75" customHeight="1">
      <c r="A335" s="70"/>
      <c r="B335" s="70"/>
      <c r="C335" s="88"/>
      <c r="D335" s="88"/>
      <c r="E335" s="4" t="s">
        <v>33</v>
      </c>
      <c r="F335" s="34">
        <v>1</v>
      </c>
      <c r="G335" s="34">
        <v>0</v>
      </c>
      <c r="H335" s="34">
        <v>1</v>
      </c>
      <c r="I335" s="34">
        <v>1</v>
      </c>
      <c r="J335" s="34">
        <v>0</v>
      </c>
      <c r="K335" s="34">
        <v>0</v>
      </c>
      <c r="L335" s="34">
        <v>1</v>
      </c>
      <c r="M335" s="34">
        <v>0</v>
      </c>
      <c r="N335" s="34">
        <v>1</v>
      </c>
      <c r="O335" s="34">
        <v>0</v>
      </c>
      <c r="P335" s="34">
        <v>0</v>
      </c>
      <c r="Q335" s="34">
        <v>0</v>
      </c>
      <c r="R335" s="34">
        <v>0</v>
      </c>
      <c r="S335" s="34">
        <v>0</v>
      </c>
      <c r="T335" s="22">
        <f t="shared" si="192"/>
        <v>100</v>
      </c>
      <c r="U335" s="22">
        <f t="shared" si="193"/>
        <v>100</v>
      </c>
      <c r="V335" s="34">
        <v>0</v>
      </c>
      <c r="W335" s="34">
        <v>0</v>
      </c>
      <c r="X335" s="34">
        <v>0</v>
      </c>
      <c r="Y335" s="34">
        <v>0</v>
      </c>
    </row>
    <row r="336" spans="1:25" ht="15.75" customHeight="1">
      <c r="A336" s="70"/>
      <c r="B336" s="70"/>
      <c r="C336" s="89"/>
      <c r="D336" s="120"/>
      <c r="E336" s="4" t="s">
        <v>34</v>
      </c>
      <c r="F336" s="34">
        <v>1</v>
      </c>
      <c r="G336" s="34">
        <v>0</v>
      </c>
      <c r="H336" s="34">
        <v>1</v>
      </c>
      <c r="I336" s="34">
        <v>1</v>
      </c>
      <c r="J336" s="34">
        <v>0</v>
      </c>
      <c r="K336" s="34">
        <v>0</v>
      </c>
      <c r="L336" s="34">
        <v>1</v>
      </c>
      <c r="M336" s="34">
        <v>0</v>
      </c>
      <c r="N336" s="34">
        <v>0</v>
      </c>
      <c r="O336" s="34">
        <v>1</v>
      </c>
      <c r="P336" s="34">
        <v>0</v>
      </c>
      <c r="Q336" s="34">
        <v>0</v>
      </c>
      <c r="R336" s="34">
        <v>0</v>
      </c>
      <c r="S336" s="34">
        <v>0</v>
      </c>
      <c r="T336" s="22">
        <f t="shared" si="192"/>
        <v>100</v>
      </c>
      <c r="U336" s="22">
        <f t="shared" si="193"/>
        <v>0</v>
      </c>
      <c r="V336" s="34">
        <v>0</v>
      </c>
      <c r="W336" s="34">
        <v>0</v>
      </c>
      <c r="X336" s="34">
        <v>0</v>
      </c>
      <c r="Y336" s="34">
        <v>0</v>
      </c>
    </row>
    <row r="337" spans="1:25" ht="15.75" customHeight="1">
      <c r="A337" s="70"/>
      <c r="B337" s="70"/>
      <c r="C337" s="118">
        <v>2</v>
      </c>
      <c r="D337" s="119" t="s">
        <v>32</v>
      </c>
      <c r="E337" s="4" t="s">
        <v>22</v>
      </c>
      <c r="F337" s="34">
        <f>F338+F339</f>
        <v>2</v>
      </c>
      <c r="G337" s="34">
        <f aca="true" t="shared" si="196" ref="G337:S337">G338+G339</f>
        <v>0</v>
      </c>
      <c r="H337" s="34">
        <f t="shared" si="196"/>
        <v>2</v>
      </c>
      <c r="I337" s="34">
        <f t="shared" si="196"/>
        <v>2</v>
      </c>
      <c r="J337" s="34">
        <f t="shared" si="196"/>
        <v>0</v>
      </c>
      <c r="K337" s="34">
        <f t="shared" si="196"/>
        <v>0</v>
      </c>
      <c r="L337" s="34">
        <f t="shared" si="196"/>
        <v>2</v>
      </c>
      <c r="M337" s="34">
        <f t="shared" si="196"/>
        <v>0</v>
      </c>
      <c r="N337" s="34">
        <f t="shared" si="196"/>
        <v>0</v>
      </c>
      <c r="O337" s="34">
        <f t="shared" si="196"/>
        <v>2</v>
      </c>
      <c r="P337" s="34">
        <f t="shared" si="196"/>
        <v>0</v>
      </c>
      <c r="Q337" s="34">
        <f t="shared" si="196"/>
        <v>0</v>
      </c>
      <c r="R337" s="34">
        <f t="shared" si="196"/>
        <v>0</v>
      </c>
      <c r="S337" s="34">
        <f t="shared" si="196"/>
        <v>0</v>
      </c>
      <c r="T337" s="22">
        <f t="shared" si="192"/>
        <v>100</v>
      </c>
      <c r="U337" s="22">
        <f t="shared" si="193"/>
        <v>0</v>
      </c>
      <c r="V337" s="34">
        <f>V338+V339</f>
        <v>0</v>
      </c>
      <c r="W337" s="34">
        <f>W338+W339</f>
        <v>0</v>
      </c>
      <c r="X337" s="34">
        <f>X338+X339</f>
        <v>0</v>
      </c>
      <c r="Y337" s="34">
        <f>Y338+Y339</f>
        <v>0</v>
      </c>
    </row>
    <row r="338" spans="1:25" ht="15.75" customHeight="1">
      <c r="A338" s="70"/>
      <c r="B338" s="70"/>
      <c r="C338" s="88"/>
      <c r="D338" s="88"/>
      <c r="E338" s="4" t="s">
        <v>33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34">
        <v>0</v>
      </c>
      <c r="T338" s="22">
        <v>0</v>
      </c>
      <c r="U338" s="22">
        <v>0</v>
      </c>
      <c r="V338" s="34">
        <v>0</v>
      </c>
      <c r="W338" s="34">
        <v>0</v>
      </c>
      <c r="X338" s="34">
        <v>0</v>
      </c>
      <c r="Y338" s="34">
        <v>0</v>
      </c>
    </row>
    <row r="339" spans="1:25" ht="15.75" customHeight="1">
      <c r="A339" s="70"/>
      <c r="B339" s="70"/>
      <c r="C339" s="88"/>
      <c r="D339" s="120"/>
      <c r="E339" s="4" t="s">
        <v>34</v>
      </c>
      <c r="F339" s="34">
        <v>2</v>
      </c>
      <c r="G339" s="34">
        <v>0</v>
      </c>
      <c r="H339" s="34">
        <v>2</v>
      </c>
      <c r="I339" s="34">
        <v>2</v>
      </c>
      <c r="J339" s="34">
        <v>0</v>
      </c>
      <c r="K339" s="34">
        <v>0</v>
      </c>
      <c r="L339" s="34">
        <v>2</v>
      </c>
      <c r="M339" s="34">
        <v>0</v>
      </c>
      <c r="N339" s="34">
        <v>0</v>
      </c>
      <c r="O339" s="34">
        <v>2</v>
      </c>
      <c r="P339" s="34">
        <v>0</v>
      </c>
      <c r="Q339" s="34">
        <v>0</v>
      </c>
      <c r="R339" s="34">
        <v>0</v>
      </c>
      <c r="S339" s="34">
        <v>0</v>
      </c>
      <c r="T339" s="22">
        <f t="shared" si="192"/>
        <v>100</v>
      </c>
      <c r="U339" s="22">
        <f t="shared" si="193"/>
        <v>0</v>
      </c>
      <c r="V339" s="34">
        <v>0</v>
      </c>
      <c r="W339" s="34">
        <v>0</v>
      </c>
      <c r="X339" s="34">
        <v>0</v>
      </c>
      <c r="Y339" s="34">
        <v>0</v>
      </c>
    </row>
    <row r="340" spans="1:25" ht="15.75" customHeight="1">
      <c r="A340" s="70"/>
      <c r="B340" s="70"/>
      <c r="C340" s="118">
        <v>3</v>
      </c>
      <c r="D340" s="119" t="s">
        <v>32</v>
      </c>
      <c r="E340" s="4" t="s">
        <v>22</v>
      </c>
      <c r="F340" s="34">
        <f>F341+F342</f>
        <v>3</v>
      </c>
      <c r="G340" s="34">
        <f aca="true" t="shared" si="197" ref="G340:S340">G341+G342</f>
        <v>0</v>
      </c>
      <c r="H340" s="34">
        <f t="shared" si="197"/>
        <v>3</v>
      </c>
      <c r="I340" s="34">
        <f t="shared" si="197"/>
        <v>3</v>
      </c>
      <c r="J340" s="34">
        <f t="shared" si="197"/>
        <v>0</v>
      </c>
      <c r="K340" s="34">
        <f t="shared" si="197"/>
        <v>0</v>
      </c>
      <c r="L340" s="34">
        <f t="shared" si="197"/>
        <v>3</v>
      </c>
      <c r="M340" s="34">
        <f t="shared" si="197"/>
        <v>1</v>
      </c>
      <c r="N340" s="34">
        <f t="shared" si="197"/>
        <v>2</v>
      </c>
      <c r="O340" s="34">
        <f t="shared" si="197"/>
        <v>0</v>
      </c>
      <c r="P340" s="34">
        <f t="shared" si="197"/>
        <v>0</v>
      </c>
      <c r="Q340" s="34">
        <f t="shared" si="197"/>
        <v>0</v>
      </c>
      <c r="R340" s="34">
        <f t="shared" si="197"/>
        <v>0</v>
      </c>
      <c r="S340" s="34">
        <f t="shared" si="197"/>
        <v>0</v>
      </c>
      <c r="T340" s="22">
        <f t="shared" si="192"/>
        <v>100</v>
      </c>
      <c r="U340" s="22">
        <f t="shared" si="193"/>
        <v>100</v>
      </c>
      <c r="V340" s="34">
        <f>V341+V342</f>
        <v>0</v>
      </c>
      <c r="W340" s="34">
        <f>W341+W342</f>
        <v>0</v>
      </c>
      <c r="X340" s="34">
        <f>X341+X342</f>
        <v>0</v>
      </c>
      <c r="Y340" s="34">
        <f>Y341+Y342</f>
        <v>0</v>
      </c>
    </row>
    <row r="341" spans="1:25" ht="15.75" customHeight="1">
      <c r="A341" s="70"/>
      <c r="B341" s="70"/>
      <c r="C341" s="88"/>
      <c r="D341" s="88"/>
      <c r="E341" s="4" t="s">
        <v>33</v>
      </c>
      <c r="F341" s="34">
        <v>3</v>
      </c>
      <c r="G341" s="34">
        <v>0</v>
      </c>
      <c r="H341" s="34">
        <v>3</v>
      </c>
      <c r="I341" s="34">
        <v>3</v>
      </c>
      <c r="J341" s="34">
        <v>0</v>
      </c>
      <c r="K341" s="34">
        <v>0</v>
      </c>
      <c r="L341" s="34">
        <v>3</v>
      </c>
      <c r="M341" s="34">
        <v>1</v>
      </c>
      <c r="N341" s="34">
        <v>2</v>
      </c>
      <c r="O341" s="34">
        <v>0</v>
      </c>
      <c r="P341" s="34">
        <v>0</v>
      </c>
      <c r="Q341" s="34">
        <v>0</v>
      </c>
      <c r="R341" s="34">
        <v>0</v>
      </c>
      <c r="S341" s="34">
        <v>0</v>
      </c>
      <c r="T341" s="22">
        <f t="shared" si="192"/>
        <v>100</v>
      </c>
      <c r="U341" s="22">
        <f t="shared" si="193"/>
        <v>100</v>
      </c>
      <c r="V341" s="34">
        <v>0</v>
      </c>
      <c r="W341" s="34">
        <v>0</v>
      </c>
      <c r="X341" s="34">
        <v>0</v>
      </c>
      <c r="Y341" s="34">
        <v>0</v>
      </c>
    </row>
    <row r="342" spans="1:25" ht="15.75" customHeight="1">
      <c r="A342" s="70"/>
      <c r="B342" s="117"/>
      <c r="C342" s="88"/>
      <c r="D342" s="120"/>
      <c r="E342" s="4" t="s">
        <v>34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34">
        <v>0</v>
      </c>
      <c r="T342" s="22">
        <v>0</v>
      </c>
      <c r="U342" s="22">
        <v>0</v>
      </c>
      <c r="V342" s="34">
        <v>0</v>
      </c>
      <c r="W342" s="34">
        <v>0</v>
      </c>
      <c r="X342" s="34">
        <v>0</v>
      </c>
      <c r="Y342" s="34">
        <v>0</v>
      </c>
    </row>
    <row r="343" spans="1:25" ht="15.75" customHeight="1">
      <c r="A343" s="70"/>
      <c r="B343" s="78" t="s">
        <v>77</v>
      </c>
      <c r="C343" s="78" t="s">
        <v>75</v>
      </c>
      <c r="D343" s="119" t="s">
        <v>32</v>
      </c>
      <c r="E343" s="5" t="s">
        <v>22</v>
      </c>
      <c r="F343" s="34">
        <f>F344+F345</f>
        <v>177</v>
      </c>
      <c r="G343" s="34">
        <f aca="true" t="shared" si="198" ref="G343:S343">G344+G345</f>
        <v>0</v>
      </c>
      <c r="H343" s="34">
        <f t="shared" si="198"/>
        <v>177</v>
      </c>
      <c r="I343" s="34">
        <f t="shared" si="198"/>
        <v>177</v>
      </c>
      <c r="J343" s="34">
        <f t="shared" si="198"/>
        <v>0</v>
      </c>
      <c r="K343" s="34">
        <f t="shared" si="198"/>
        <v>0</v>
      </c>
      <c r="L343" s="34">
        <f t="shared" si="198"/>
        <v>162</v>
      </c>
      <c r="M343" s="34">
        <f t="shared" si="198"/>
        <v>8</v>
      </c>
      <c r="N343" s="34">
        <f t="shared" si="198"/>
        <v>54</v>
      </c>
      <c r="O343" s="34">
        <f t="shared" si="198"/>
        <v>100</v>
      </c>
      <c r="P343" s="34">
        <f t="shared" si="198"/>
        <v>0</v>
      </c>
      <c r="Q343" s="34">
        <f t="shared" si="198"/>
        <v>15</v>
      </c>
      <c r="R343" s="34">
        <f t="shared" si="198"/>
        <v>13</v>
      </c>
      <c r="S343" s="34">
        <f t="shared" si="198"/>
        <v>2</v>
      </c>
      <c r="T343" s="22">
        <f t="shared" si="192"/>
        <v>91.52542372881356</v>
      </c>
      <c r="U343" s="22">
        <f t="shared" si="193"/>
        <v>35.02824858757062</v>
      </c>
      <c r="V343" s="34">
        <f>V344+V345</f>
        <v>0</v>
      </c>
      <c r="W343" s="34">
        <f>W344+W345</f>
        <v>0</v>
      </c>
      <c r="X343" s="34">
        <f>X344+X345</f>
        <v>0</v>
      </c>
      <c r="Y343" s="34">
        <f>Y344+Y345</f>
        <v>0</v>
      </c>
    </row>
    <row r="344" spans="1:25" ht="15.75" customHeight="1">
      <c r="A344" s="70"/>
      <c r="B344" s="70"/>
      <c r="C344" s="86"/>
      <c r="D344" s="88"/>
      <c r="E344" s="5" t="s">
        <v>33</v>
      </c>
      <c r="F344" s="34">
        <f>F299+F308+F317+F326+F332+F338+F341</f>
        <v>74</v>
      </c>
      <c r="G344" s="34">
        <f aca="true" t="shared" si="199" ref="G344:S344">G299+G308+G317+G326+G332+G338+G341</f>
        <v>0</v>
      </c>
      <c r="H344" s="34">
        <f t="shared" si="199"/>
        <v>74</v>
      </c>
      <c r="I344" s="34">
        <f t="shared" si="199"/>
        <v>74</v>
      </c>
      <c r="J344" s="34">
        <f t="shared" si="199"/>
        <v>0</v>
      </c>
      <c r="K344" s="34">
        <f t="shared" si="199"/>
        <v>0</v>
      </c>
      <c r="L344" s="34">
        <f t="shared" si="199"/>
        <v>71</v>
      </c>
      <c r="M344" s="34">
        <f t="shared" si="199"/>
        <v>8</v>
      </c>
      <c r="N344" s="34">
        <f t="shared" si="199"/>
        <v>34</v>
      </c>
      <c r="O344" s="34">
        <f t="shared" si="199"/>
        <v>29</v>
      </c>
      <c r="P344" s="34">
        <f t="shared" si="199"/>
        <v>0</v>
      </c>
      <c r="Q344" s="34">
        <f t="shared" si="199"/>
        <v>3</v>
      </c>
      <c r="R344" s="34">
        <f t="shared" si="199"/>
        <v>2</v>
      </c>
      <c r="S344" s="34">
        <f t="shared" si="199"/>
        <v>1</v>
      </c>
      <c r="T344" s="22">
        <f t="shared" si="192"/>
        <v>95.94594594594594</v>
      </c>
      <c r="U344" s="22">
        <f t="shared" si="193"/>
        <v>56.75675675675676</v>
      </c>
      <c r="V344" s="34">
        <f aca="true" t="shared" si="200" ref="V344:Y345">V299+V308+V317+V326+V332+V338+V341</f>
        <v>0</v>
      </c>
      <c r="W344" s="34">
        <f t="shared" si="200"/>
        <v>0</v>
      </c>
      <c r="X344" s="34">
        <f t="shared" si="200"/>
        <v>0</v>
      </c>
      <c r="Y344" s="34">
        <f t="shared" si="200"/>
        <v>0</v>
      </c>
    </row>
    <row r="345" spans="1:25" ht="15.75" customHeight="1">
      <c r="A345" s="70"/>
      <c r="B345" s="70"/>
      <c r="C345" s="86"/>
      <c r="D345" s="120"/>
      <c r="E345" s="5" t="s">
        <v>34</v>
      </c>
      <c r="F345" s="34">
        <f>F300+F309+F318+F327+F333+F339+F342</f>
        <v>103</v>
      </c>
      <c r="G345" s="34">
        <f aca="true" t="shared" si="201" ref="G345:S345">G300+G309+G318+G327+G333+G339+G342</f>
        <v>0</v>
      </c>
      <c r="H345" s="34">
        <f t="shared" si="201"/>
        <v>103</v>
      </c>
      <c r="I345" s="34">
        <f t="shared" si="201"/>
        <v>103</v>
      </c>
      <c r="J345" s="34">
        <f t="shared" si="201"/>
        <v>0</v>
      </c>
      <c r="K345" s="34">
        <f t="shared" si="201"/>
        <v>0</v>
      </c>
      <c r="L345" s="34">
        <f t="shared" si="201"/>
        <v>91</v>
      </c>
      <c r="M345" s="34">
        <f t="shared" si="201"/>
        <v>0</v>
      </c>
      <c r="N345" s="34">
        <f t="shared" si="201"/>
        <v>20</v>
      </c>
      <c r="O345" s="34">
        <f t="shared" si="201"/>
        <v>71</v>
      </c>
      <c r="P345" s="34">
        <f t="shared" si="201"/>
        <v>0</v>
      </c>
      <c r="Q345" s="34">
        <f t="shared" si="201"/>
        <v>12</v>
      </c>
      <c r="R345" s="34">
        <f t="shared" si="201"/>
        <v>11</v>
      </c>
      <c r="S345" s="34">
        <f t="shared" si="201"/>
        <v>1</v>
      </c>
      <c r="T345" s="22">
        <f t="shared" si="192"/>
        <v>88.3495145631068</v>
      </c>
      <c r="U345" s="22">
        <f t="shared" si="193"/>
        <v>19.41747572815534</v>
      </c>
      <c r="V345" s="34">
        <f t="shared" si="200"/>
        <v>0</v>
      </c>
      <c r="W345" s="34">
        <f t="shared" si="200"/>
        <v>0</v>
      </c>
      <c r="X345" s="34">
        <f t="shared" si="200"/>
        <v>0</v>
      </c>
      <c r="Y345" s="34">
        <f t="shared" si="200"/>
        <v>0</v>
      </c>
    </row>
    <row r="346" spans="1:25" ht="15.75" customHeight="1">
      <c r="A346" s="70"/>
      <c r="B346" s="70"/>
      <c r="C346" s="86"/>
      <c r="D346" s="119" t="s">
        <v>35</v>
      </c>
      <c r="E346" s="5" t="s">
        <v>22</v>
      </c>
      <c r="F346" s="34">
        <f>F347+F348</f>
        <v>202</v>
      </c>
      <c r="G346" s="34">
        <f aca="true" t="shared" si="202" ref="G346:S346">G347+G348</f>
        <v>2</v>
      </c>
      <c r="H346" s="34">
        <f t="shared" si="202"/>
        <v>200</v>
      </c>
      <c r="I346" s="34">
        <f t="shared" si="202"/>
        <v>200</v>
      </c>
      <c r="J346" s="34">
        <f t="shared" si="202"/>
        <v>0</v>
      </c>
      <c r="K346" s="34">
        <f t="shared" si="202"/>
        <v>0</v>
      </c>
      <c r="L346" s="34">
        <f t="shared" si="202"/>
        <v>177</v>
      </c>
      <c r="M346" s="34">
        <f t="shared" si="202"/>
        <v>12</v>
      </c>
      <c r="N346" s="34">
        <f t="shared" si="202"/>
        <v>81</v>
      </c>
      <c r="O346" s="34">
        <f t="shared" si="202"/>
        <v>84</v>
      </c>
      <c r="P346" s="34">
        <f t="shared" si="202"/>
        <v>0</v>
      </c>
      <c r="Q346" s="34">
        <f t="shared" si="202"/>
        <v>23</v>
      </c>
      <c r="R346" s="34">
        <f t="shared" si="202"/>
        <v>16</v>
      </c>
      <c r="S346" s="34">
        <f t="shared" si="202"/>
        <v>7</v>
      </c>
      <c r="T346" s="22">
        <f t="shared" si="192"/>
        <v>88.5</v>
      </c>
      <c r="U346" s="22">
        <f t="shared" si="193"/>
        <v>46.5</v>
      </c>
      <c r="V346" s="34">
        <f>V347+V348</f>
        <v>0</v>
      </c>
      <c r="W346" s="34">
        <f>W347+W348</f>
        <v>0</v>
      </c>
      <c r="X346" s="34">
        <f>X347+X348</f>
        <v>0</v>
      </c>
      <c r="Y346" s="34">
        <f>Y347+Y348</f>
        <v>2</v>
      </c>
    </row>
    <row r="347" spans="1:25" ht="15.75" customHeight="1">
      <c r="A347" s="70"/>
      <c r="B347" s="70"/>
      <c r="C347" s="86"/>
      <c r="D347" s="88"/>
      <c r="E347" s="5" t="s">
        <v>33</v>
      </c>
      <c r="F347" s="34">
        <f>F302+F311+F320+F329+F335</f>
        <v>78</v>
      </c>
      <c r="G347" s="34">
        <f aca="true" t="shared" si="203" ref="G347:S347">G302+G311+G320+G329+G335</f>
        <v>1</v>
      </c>
      <c r="H347" s="34">
        <f t="shared" si="203"/>
        <v>77</v>
      </c>
      <c r="I347" s="34">
        <f t="shared" si="203"/>
        <v>77</v>
      </c>
      <c r="J347" s="34">
        <f t="shared" si="203"/>
        <v>0</v>
      </c>
      <c r="K347" s="34">
        <f t="shared" si="203"/>
        <v>0</v>
      </c>
      <c r="L347" s="34">
        <f t="shared" si="203"/>
        <v>74</v>
      </c>
      <c r="M347" s="34">
        <f t="shared" si="203"/>
        <v>12</v>
      </c>
      <c r="N347" s="34">
        <f t="shared" si="203"/>
        <v>55</v>
      </c>
      <c r="O347" s="34">
        <f t="shared" si="203"/>
        <v>7</v>
      </c>
      <c r="P347" s="34">
        <f t="shared" si="203"/>
        <v>0</v>
      </c>
      <c r="Q347" s="34">
        <f t="shared" si="203"/>
        <v>3</v>
      </c>
      <c r="R347" s="34">
        <f t="shared" si="203"/>
        <v>2</v>
      </c>
      <c r="S347" s="34">
        <f t="shared" si="203"/>
        <v>1</v>
      </c>
      <c r="T347" s="22">
        <f t="shared" si="192"/>
        <v>96.1038961038961</v>
      </c>
      <c r="U347" s="22">
        <f t="shared" si="193"/>
        <v>87.01298701298701</v>
      </c>
      <c r="V347" s="34">
        <f aca="true" t="shared" si="204" ref="V347:Y348">V302+V311+V320+V329+V335</f>
        <v>0</v>
      </c>
      <c r="W347" s="34">
        <f t="shared" si="204"/>
        <v>0</v>
      </c>
      <c r="X347" s="34">
        <f t="shared" si="204"/>
        <v>0</v>
      </c>
      <c r="Y347" s="34">
        <f t="shared" si="204"/>
        <v>0</v>
      </c>
    </row>
    <row r="348" spans="1:25" ht="15.75" customHeight="1">
      <c r="A348" s="70"/>
      <c r="B348" s="70"/>
      <c r="C348" s="86"/>
      <c r="D348" s="120"/>
      <c r="E348" s="5" t="s">
        <v>34</v>
      </c>
      <c r="F348" s="34">
        <f>F303+F312+F321+F330+F336</f>
        <v>124</v>
      </c>
      <c r="G348" s="34">
        <f aca="true" t="shared" si="205" ref="G348:S348">G303+G312+G321+G330+G336</f>
        <v>1</v>
      </c>
      <c r="H348" s="34">
        <f t="shared" si="205"/>
        <v>123</v>
      </c>
      <c r="I348" s="34">
        <f t="shared" si="205"/>
        <v>123</v>
      </c>
      <c r="J348" s="34">
        <f t="shared" si="205"/>
        <v>0</v>
      </c>
      <c r="K348" s="34">
        <f t="shared" si="205"/>
        <v>0</v>
      </c>
      <c r="L348" s="34">
        <f t="shared" si="205"/>
        <v>103</v>
      </c>
      <c r="M348" s="34">
        <f t="shared" si="205"/>
        <v>0</v>
      </c>
      <c r="N348" s="34">
        <f t="shared" si="205"/>
        <v>26</v>
      </c>
      <c r="O348" s="34">
        <f t="shared" si="205"/>
        <v>77</v>
      </c>
      <c r="P348" s="34">
        <f t="shared" si="205"/>
        <v>0</v>
      </c>
      <c r="Q348" s="34">
        <f t="shared" si="205"/>
        <v>20</v>
      </c>
      <c r="R348" s="34">
        <f t="shared" si="205"/>
        <v>14</v>
      </c>
      <c r="S348" s="34">
        <f t="shared" si="205"/>
        <v>6</v>
      </c>
      <c r="T348" s="22">
        <f t="shared" si="192"/>
        <v>83.73983739837398</v>
      </c>
      <c r="U348" s="22">
        <f t="shared" si="193"/>
        <v>21.138211382113823</v>
      </c>
      <c r="V348" s="34">
        <f t="shared" si="204"/>
        <v>0</v>
      </c>
      <c r="W348" s="34">
        <f t="shared" si="204"/>
        <v>0</v>
      </c>
      <c r="X348" s="34">
        <f t="shared" si="204"/>
        <v>0</v>
      </c>
      <c r="Y348" s="34">
        <f t="shared" si="204"/>
        <v>2</v>
      </c>
    </row>
    <row r="349" spans="1:25" ht="15.75" customHeight="1">
      <c r="A349" s="70"/>
      <c r="B349" s="70"/>
      <c r="C349" s="86"/>
      <c r="D349" s="119" t="s">
        <v>39</v>
      </c>
      <c r="E349" s="5" t="s">
        <v>22</v>
      </c>
      <c r="F349" s="34">
        <f>F350+F351</f>
        <v>47</v>
      </c>
      <c r="G349" s="34">
        <f aca="true" t="shared" si="206" ref="G349:S349">G350+G351</f>
        <v>0</v>
      </c>
      <c r="H349" s="34">
        <f t="shared" si="206"/>
        <v>47</v>
      </c>
      <c r="I349" s="34">
        <f t="shared" si="206"/>
        <v>45</v>
      </c>
      <c r="J349" s="34">
        <f t="shared" si="206"/>
        <v>2</v>
      </c>
      <c r="K349" s="34">
        <f t="shared" si="206"/>
        <v>0</v>
      </c>
      <c r="L349" s="34">
        <f t="shared" si="206"/>
        <v>43</v>
      </c>
      <c r="M349" s="34">
        <f t="shared" si="206"/>
        <v>2</v>
      </c>
      <c r="N349" s="34">
        <f t="shared" si="206"/>
        <v>27</v>
      </c>
      <c r="O349" s="34">
        <f t="shared" si="206"/>
        <v>14</v>
      </c>
      <c r="P349" s="34">
        <f t="shared" si="206"/>
        <v>0</v>
      </c>
      <c r="Q349" s="34">
        <f t="shared" si="206"/>
        <v>2</v>
      </c>
      <c r="R349" s="34">
        <f t="shared" si="206"/>
        <v>1</v>
      </c>
      <c r="S349" s="34">
        <f t="shared" si="206"/>
        <v>1</v>
      </c>
      <c r="T349" s="22">
        <f t="shared" si="192"/>
        <v>95.55555555555556</v>
      </c>
      <c r="U349" s="22">
        <f t="shared" si="193"/>
        <v>64.44444444444444</v>
      </c>
      <c r="V349" s="34">
        <f>V350+V351</f>
        <v>0</v>
      </c>
      <c r="W349" s="34">
        <f>W350+W351</f>
        <v>0</v>
      </c>
      <c r="X349" s="34">
        <f>X350+X351</f>
        <v>0</v>
      </c>
      <c r="Y349" s="34">
        <f>Y350+Y351</f>
        <v>0</v>
      </c>
    </row>
    <row r="350" spans="1:25" ht="15.75" customHeight="1">
      <c r="A350" s="70"/>
      <c r="B350" s="70"/>
      <c r="C350" s="86"/>
      <c r="D350" s="88"/>
      <c r="E350" s="5" t="s">
        <v>33</v>
      </c>
      <c r="F350" s="34">
        <f>F305+F314+F323</f>
        <v>34</v>
      </c>
      <c r="G350" s="34">
        <f aca="true" t="shared" si="207" ref="G350:S350">G305+G314+G323</f>
        <v>0</v>
      </c>
      <c r="H350" s="34">
        <f t="shared" si="207"/>
        <v>34</v>
      </c>
      <c r="I350" s="34">
        <f t="shared" si="207"/>
        <v>32</v>
      </c>
      <c r="J350" s="34">
        <f t="shared" si="207"/>
        <v>2</v>
      </c>
      <c r="K350" s="34">
        <f t="shared" si="207"/>
        <v>0</v>
      </c>
      <c r="L350" s="34">
        <f t="shared" si="207"/>
        <v>31</v>
      </c>
      <c r="M350" s="34">
        <f t="shared" si="207"/>
        <v>1</v>
      </c>
      <c r="N350" s="34">
        <f t="shared" si="207"/>
        <v>22</v>
      </c>
      <c r="O350" s="34">
        <f t="shared" si="207"/>
        <v>8</v>
      </c>
      <c r="P350" s="34">
        <f t="shared" si="207"/>
        <v>0</v>
      </c>
      <c r="Q350" s="34">
        <f t="shared" si="207"/>
        <v>1</v>
      </c>
      <c r="R350" s="34">
        <f t="shared" si="207"/>
        <v>0</v>
      </c>
      <c r="S350" s="34">
        <f t="shared" si="207"/>
        <v>1</v>
      </c>
      <c r="T350" s="22">
        <f t="shared" si="192"/>
        <v>96.875</v>
      </c>
      <c r="U350" s="22">
        <f t="shared" si="193"/>
        <v>71.875</v>
      </c>
      <c r="V350" s="34">
        <f aca="true" t="shared" si="208" ref="V350:Y351">V305+V314+V323</f>
        <v>0</v>
      </c>
      <c r="W350" s="34">
        <f t="shared" si="208"/>
        <v>0</v>
      </c>
      <c r="X350" s="34">
        <f t="shared" si="208"/>
        <v>0</v>
      </c>
      <c r="Y350" s="34">
        <f t="shared" si="208"/>
        <v>0</v>
      </c>
    </row>
    <row r="351" spans="1:25" ht="15.75" customHeight="1">
      <c r="A351" s="70"/>
      <c r="B351" s="70"/>
      <c r="C351" s="86"/>
      <c r="D351" s="120"/>
      <c r="E351" s="5" t="s">
        <v>34</v>
      </c>
      <c r="F351" s="34">
        <f>F306+F315+F324</f>
        <v>13</v>
      </c>
      <c r="G351" s="34">
        <f aca="true" t="shared" si="209" ref="G351:S351">G306+G315+G324</f>
        <v>0</v>
      </c>
      <c r="H351" s="34">
        <f t="shared" si="209"/>
        <v>13</v>
      </c>
      <c r="I351" s="34">
        <f t="shared" si="209"/>
        <v>13</v>
      </c>
      <c r="J351" s="34">
        <f t="shared" si="209"/>
        <v>0</v>
      </c>
      <c r="K351" s="34">
        <f t="shared" si="209"/>
        <v>0</v>
      </c>
      <c r="L351" s="34">
        <f t="shared" si="209"/>
        <v>12</v>
      </c>
      <c r="M351" s="34">
        <f t="shared" si="209"/>
        <v>1</v>
      </c>
      <c r="N351" s="34">
        <f t="shared" si="209"/>
        <v>5</v>
      </c>
      <c r="O351" s="34">
        <f t="shared" si="209"/>
        <v>6</v>
      </c>
      <c r="P351" s="34">
        <f t="shared" si="209"/>
        <v>0</v>
      </c>
      <c r="Q351" s="34">
        <f t="shared" si="209"/>
        <v>1</v>
      </c>
      <c r="R351" s="34">
        <f t="shared" si="209"/>
        <v>1</v>
      </c>
      <c r="S351" s="34">
        <f t="shared" si="209"/>
        <v>0</v>
      </c>
      <c r="T351" s="22">
        <f t="shared" si="192"/>
        <v>92.3076923076923</v>
      </c>
      <c r="U351" s="22">
        <f t="shared" si="193"/>
        <v>46.15384615384615</v>
      </c>
      <c r="V351" s="34">
        <f t="shared" si="208"/>
        <v>0</v>
      </c>
      <c r="W351" s="34">
        <f t="shared" si="208"/>
        <v>0</v>
      </c>
      <c r="X351" s="34">
        <f t="shared" si="208"/>
        <v>0</v>
      </c>
      <c r="Y351" s="34">
        <f t="shared" si="208"/>
        <v>0</v>
      </c>
    </row>
    <row r="352" spans="1:25" ht="15.75" customHeight="1">
      <c r="A352" s="70"/>
      <c r="B352" s="70"/>
      <c r="C352" s="88"/>
      <c r="D352" s="72" t="s">
        <v>75</v>
      </c>
      <c r="E352" s="5" t="s">
        <v>22</v>
      </c>
      <c r="F352" s="34">
        <f>F353+F354</f>
        <v>426</v>
      </c>
      <c r="G352" s="34">
        <f aca="true" t="shared" si="210" ref="G352:S352">G353+G354</f>
        <v>2</v>
      </c>
      <c r="H352" s="34">
        <f t="shared" si="210"/>
        <v>424</v>
      </c>
      <c r="I352" s="34">
        <f t="shared" si="210"/>
        <v>422</v>
      </c>
      <c r="J352" s="34">
        <f t="shared" si="210"/>
        <v>2</v>
      </c>
      <c r="K352" s="34">
        <f t="shared" si="210"/>
        <v>0</v>
      </c>
      <c r="L352" s="34">
        <f t="shared" si="210"/>
        <v>382</v>
      </c>
      <c r="M352" s="34">
        <f t="shared" si="210"/>
        <v>22</v>
      </c>
      <c r="N352" s="34">
        <f t="shared" si="210"/>
        <v>162</v>
      </c>
      <c r="O352" s="34">
        <f t="shared" si="210"/>
        <v>198</v>
      </c>
      <c r="P352" s="34">
        <f t="shared" si="210"/>
        <v>0</v>
      </c>
      <c r="Q352" s="34">
        <f t="shared" si="210"/>
        <v>40</v>
      </c>
      <c r="R352" s="34">
        <f t="shared" si="210"/>
        <v>30</v>
      </c>
      <c r="S352" s="34">
        <f t="shared" si="210"/>
        <v>10</v>
      </c>
      <c r="T352" s="22">
        <f t="shared" si="192"/>
        <v>90.52132701421802</v>
      </c>
      <c r="U352" s="22">
        <f t="shared" si="193"/>
        <v>43.60189573459716</v>
      </c>
      <c r="V352" s="34">
        <f>V353+V354</f>
        <v>0</v>
      </c>
      <c r="W352" s="34">
        <f>W353+W354</f>
        <v>0</v>
      </c>
      <c r="X352" s="34">
        <f>X353+X354</f>
        <v>0</v>
      </c>
      <c r="Y352" s="34">
        <f>Y353+Y354</f>
        <v>2</v>
      </c>
    </row>
    <row r="353" spans="1:25" ht="15.75" customHeight="1">
      <c r="A353" s="70"/>
      <c r="B353" s="70"/>
      <c r="C353" s="88"/>
      <c r="D353" s="73"/>
      <c r="E353" s="5" t="s">
        <v>33</v>
      </c>
      <c r="F353" s="34">
        <f>F344+F347+F350</f>
        <v>186</v>
      </c>
      <c r="G353" s="34">
        <f aca="true" t="shared" si="211" ref="G353:S353">G344+G347+G350</f>
        <v>1</v>
      </c>
      <c r="H353" s="34">
        <f t="shared" si="211"/>
        <v>185</v>
      </c>
      <c r="I353" s="34">
        <f t="shared" si="211"/>
        <v>183</v>
      </c>
      <c r="J353" s="34">
        <f t="shared" si="211"/>
        <v>2</v>
      </c>
      <c r="K353" s="34">
        <f t="shared" si="211"/>
        <v>0</v>
      </c>
      <c r="L353" s="34">
        <f t="shared" si="211"/>
        <v>176</v>
      </c>
      <c r="M353" s="34">
        <f t="shared" si="211"/>
        <v>21</v>
      </c>
      <c r="N353" s="34">
        <f t="shared" si="211"/>
        <v>111</v>
      </c>
      <c r="O353" s="34">
        <f t="shared" si="211"/>
        <v>44</v>
      </c>
      <c r="P353" s="34">
        <f t="shared" si="211"/>
        <v>0</v>
      </c>
      <c r="Q353" s="34">
        <f t="shared" si="211"/>
        <v>7</v>
      </c>
      <c r="R353" s="34">
        <f t="shared" si="211"/>
        <v>4</v>
      </c>
      <c r="S353" s="34">
        <f t="shared" si="211"/>
        <v>3</v>
      </c>
      <c r="T353" s="22">
        <f t="shared" si="192"/>
        <v>96.17486338797814</v>
      </c>
      <c r="U353" s="22">
        <f t="shared" si="193"/>
        <v>72.1311475409836</v>
      </c>
      <c r="V353" s="34">
        <f aca="true" t="shared" si="212" ref="V353:Y354">V344+V347+V350</f>
        <v>0</v>
      </c>
      <c r="W353" s="34">
        <f t="shared" si="212"/>
        <v>0</v>
      </c>
      <c r="X353" s="34">
        <f t="shared" si="212"/>
        <v>0</v>
      </c>
      <c r="Y353" s="34">
        <f t="shared" si="212"/>
        <v>0</v>
      </c>
    </row>
    <row r="354" spans="1:25" ht="15.75" customHeight="1">
      <c r="A354" s="71"/>
      <c r="B354" s="71"/>
      <c r="C354" s="121"/>
      <c r="D354" s="74"/>
      <c r="E354" s="5" t="s">
        <v>34</v>
      </c>
      <c r="F354" s="34">
        <f>F345+F348+F351</f>
        <v>240</v>
      </c>
      <c r="G354" s="34">
        <f aca="true" t="shared" si="213" ref="G354:S354">G345+G348+G351</f>
        <v>1</v>
      </c>
      <c r="H354" s="34">
        <f t="shared" si="213"/>
        <v>239</v>
      </c>
      <c r="I354" s="34">
        <f t="shared" si="213"/>
        <v>239</v>
      </c>
      <c r="J354" s="34">
        <f t="shared" si="213"/>
        <v>0</v>
      </c>
      <c r="K354" s="34">
        <f t="shared" si="213"/>
        <v>0</v>
      </c>
      <c r="L354" s="34">
        <f t="shared" si="213"/>
        <v>206</v>
      </c>
      <c r="M354" s="34">
        <f t="shared" si="213"/>
        <v>1</v>
      </c>
      <c r="N354" s="34">
        <f t="shared" si="213"/>
        <v>51</v>
      </c>
      <c r="O354" s="34">
        <f t="shared" si="213"/>
        <v>154</v>
      </c>
      <c r="P354" s="34">
        <f t="shared" si="213"/>
        <v>0</v>
      </c>
      <c r="Q354" s="34">
        <f t="shared" si="213"/>
        <v>33</v>
      </c>
      <c r="R354" s="34">
        <f t="shared" si="213"/>
        <v>26</v>
      </c>
      <c r="S354" s="34">
        <f t="shared" si="213"/>
        <v>7</v>
      </c>
      <c r="T354" s="22">
        <f t="shared" si="192"/>
        <v>86.19246861924687</v>
      </c>
      <c r="U354" s="22">
        <f t="shared" si="193"/>
        <v>21.75732217573222</v>
      </c>
      <c r="V354" s="34">
        <f t="shared" si="212"/>
        <v>0</v>
      </c>
      <c r="W354" s="34">
        <f t="shared" si="212"/>
        <v>0</v>
      </c>
      <c r="X354" s="34">
        <f t="shared" si="212"/>
        <v>0</v>
      </c>
      <c r="Y354" s="34">
        <f t="shared" si="212"/>
        <v>2</v>
      </c>
    </row>
    <row r="355" spans="1:25" ht="20.25" customHeight="1">
      <c r="A355" s="111" t="s">
        <v>50</v>
      </c>
      <c r="B355" s="116" t="s">
        <v>66</v>
      </c>
      <c r="C355" s="118">
        <v>1</v>
      </c>
      <c r="D355" s="119" t="s">
        <v>32</v>
      </c>
      <c r="E355" s="4" t="s">
        <v>22</v>
      </c>
      <c r="F355" s="34">
        <f>F356+F357</f>
        <v>28</v>
      </c>
      <c r="G355" s="34">
        <f aca="true" t="shared" si="214" ref="G355:S355">G356+G357</f>
        <v>1</v>
      </c>
      <c r="H355" s="34">
        <f t="shared" si="214"/>
        <v>27</v>
      </c>
      <c r="I355" s="34">
        <f t="shared" si="214"/>
        <v>27</v>
      </c>
      <c r="J355" s="34">
        <f t="shared" si="214"/>
        <v>0</v>
      </c>
      <c r="K355" s="34">
        <f t="shared" si="214"/>
        <v>0</v>
      </c>
      <c r="L355" s="34">
        <f t="shared" si="214"/>
        <v>27</v>
      </c>
      <c r="M355" s="34">
        <f t="shared" si="214"/>
        <v>0</v>
      </c>
      <c r="N355" s="34">
        <f t="shared" si="214"/>
        <v>16</v>
      </c>
      <c r="O355" s="34">
        <f t="shared" si="214"/>
        <v>11</v>
      </c>
      <c r="P355" s="34">
        <f t="shared" si="214"/>
        <v>0</v>
      </c>
      <c r="Q355" s="34">
        <f t="shared" si="214"/>
        <v>0</v>
      </c>
      <c r="R355" s="34">
        <f t="shared" si="214"/>
        <v>0</v>
      </c>
      <c r="S355" s="34">
        <f t="shared" si="214"/>
        <v>0</v>
      </c>
      <c r="T355" s="22">
        <f t="shared" si="192"/>
        <v>100</v>
      </c>
      <c r="U355" s="22">
        <f t="shared" si="193"/>
        <v>59.25925925925925</v>
      </c>
      <c r="V355" s="34">
        <f>V356+V357</f>
        <v>0</v>
      </c>
      <c r="W355" s="34">
        <f>W356+W357</f>
        <v>0</v>
      </c>
      <c r="X355" s="34">
        <f>X356+X357</f>
        <v>0</v>
      </c>
      <c r="Y355" s="34">
        <f>Y356+Y357</f>
        <v>0</v>
      </c>
    </row>
    <row r="356" spans="1:25" ht="20.25" customHeight="1">
      <c r="A356" s="112"/>
      <c r="B356" s="70"/>
      <c r="C356" s="88"/>
      <c r="D356" s="88"/>
      <c r="E356" s="4" t="s">
        <v>33</v>
      </c>
      <c r="F356" s="34">
        <v>22</v>
      </c>
      <c r="G356" s="34">
        <v>0</v>
      </c>
      <c r="H356" s="34">
        <v>22</v>
      </c>
      <c r="I356" s="34">
        <v>22</v>
      </c>
      <c r="J356" s="34">
        <v>0</v>
      </c>
      <c r="K356" s="34">
        <v>0</v>
      </c>
      <c r="L356" s="34">
        <v>22</v>
      </c>
      <c r="M356" s="34">
        <v>0</v>
      </c>
      <c r="N356" s="34">
        <v>15</v>
      </c>
      <c r="O356" s="34">
        <v>7</v>
      </c>
      <c r="P356" s="34">
        <v>0</v>
      </c>
      <c r="Q356" s="34">
        <v>0</v>
      </c>
      <c r="R356" s="34">
        <v>0</v>
      </c>
      <c r="S356" s="34">
        <v>0</v>
      </c>
      <c r="T356" s="22">
        <f t="shared" si="192"/>
        <v>100</v>
      </c>
      <c r="U356" s="22">
        <f t="shared" si="193"/>
        <v>68.18181818181817</v>
      </c>
      <c r="V356" s="34">
        <v>0</v>
      </c>
      <c r="W356" s="34">
        <v>0</v>
      </c>
      <c r="X356" s="34">
        <v>0</v>
      </c>
      <c r="Y356" s="34">
        <v>0</v>
      </c>
    </row>
    <row r="357" spans="1:25" ht="20.25" customHeight="1">
      <c r="A357" s="112"/>
      <c r="B357" s="70"/>
      <c r="C357" s="88"/>
      <c r="D357" s="120"/>
      <c r="E357" s="4" t="s">
        <v>34</v>
      </c>
      <c r="F357" s="34">
        <v>6</v>
      </c>
      <c r="G357" s="34">
        <v>1</v>
      </c>
      <c r="H357" s="34">
        <v>5</v>
      </c>
      <c r="I357" s="34">
        <v>5</v>
      </c>
      <c r="J357" s="34">
        <v>0</v>
      </c>
      <c r="K357" s="34">
        <v>0</v>
      </c>
      <c r="L357" s="34">
        <v>5</v>
      </c>
      <c r="M357" s="34">
        <v>0</v>
      </c>
      <c r="N357" s="34">
        <v>1</v>
      </c>
      <c r="O357" s="34">
        <v>4</v>
      </c>
      <c r="P357" s="34">
        <v>0</v>
      </c>
      <c r="Q357" s="34">
        <v>0</v>
      </c>
      <c r="R357" s="34">
        <v>0</v>
      </c>
      <c r="S357" s="34">
        <v>0</v>
      </c>
      <c r="T357" s="22">
        <f t="shared" si="192"/>
        <v>100</v>
      </c>
      <c r="U357" s="22">
        <f t="shared" si="193"/>
        <v>20</v>
      </c>
      <c r="V357" s="34">
        <v>0</v>
      </c>
      <c r="W357" s="34">
        <v>0</v>
      </c>
      <c r="X357" s="34">
        <v>0</v>
      </c>
      <c r="Y357" s="34">
        <v>0</v>
      </c>
    </row>
    <row r="358" spans="1:25" ht="20.25" customHeight="1">
      <c r="A358" s="112"/>
      <c r="B358" s="70"/>
      <c r="C358" s="88"/>
      <c r="D358" s="119" t="s">
        <v>35</v>
      </c>
      <c r="E358" s="4" t="s">
        <v>22</v>
      </c>
      <c r="F358" s="34">
        <f>F359+F360</f>
        <v>46</v>
      </c>
      <c r="G358" s="34">
        <f aca="true" t="shared" si="215" ref="G358:S358">G359+G360</f>
        <v>0</v>
      </c>
      <c r="H358" s="34">
        <f t="shared" si="215"/>
        <v>46</v>
      </c>
      <c r="I358" s="34">
        <f t="shared" si="215"/>
        <v>46</v>
      </c>
      <c r="J358" s="34">
        <f t="shared" si="215"/>
        <v>0</v>
      </c>
      <c r="K358" s="34">
        <f t="shared" si="215"/>
        <v>0</v>
      </c>
      <c r="L358" s="34">
        <f t="shared" si="215"/>
        <v>45</v>
      </c>
      <c r="M358" s="34">
        <f t="shared" si="215"/>
        <v>2</v>
      </c>
      <c r="N358" s="34">
        <f t="shared" si="215"/>
        <v>23</v>
      </c>
      <c r="O358" s="34">
        <f t="shared" si="215"/>
        <v>20</v>
      </c>
      <c r="P358" s="34">
        <f t="shared" si="215"/>
        <v>0</v>
      </c>
      <c r="Q358" s="34">
        <f t="shared" si="215"/>
        <v>1</v>
      </c>
      <c r="R358" s="34">
        <f t="shared" si="215"/>
        <v>1</v>
      </c>
      <c r="S358" s="34">
        <f t="shared" si="215"/>
        <v>0</v>
      </c>
      <c r="T358" s="22">
        <f t="shared" si="192"/>
        <v>97.82608695652173</v>
      </c>
      <c r="U358" s="22">
        <f t="shared" si="193"/>
        <v>54.347826086956516</v>
      </c>
      <c r="V358" s="34">
        <v>0</v>
      </c>
      <c r="W358" s="34">
        <v>0</v>
      </c>
      <c r="X358" s="34">
        <f>X359+X360</f>
        <v>0</v>
      </c>
      <c r="Y358" s="34">
        <f>Y359+Y360</f>
        <v>0</v>
      </c>
    </row>
    <row r="359" spans="1:25" ht="20.25" customHeight="1">
      <c r="A359" s="112"/>
      <c r="B359" s="70"/>
      <c r="C359" s="88"/>
      <c r="D359" s="88"/>
      <c r="E359" s="4" t="s">
        <v>33</v>
      </c>
      <c r="F359" s="34">
        <v>39</v>
      </c>
      <c r="G359" s="34">
        <v>0</v>
      </c>
      <c r="H359" s="34">
        <v>39</v>
      </c>
      <c r="I359" s="34">
        <v>39</v>
      </c>
      <c r="J359" s="34">
        <v>0</v>
      </c>
      <c r="K359" s="34">
        <v>0</v>
      </c>
      <c r="L359" s="34">
        <v>38</v>
      </c>
      <c r="M359" s="34">
        <v>2</v>
      </c>
      <c r="N359" s="34">
        <v>22</v>
      </c>
      <c r="O359" s="34">
        <v>14</v>
      </c>
      <c r="P359" s="34">
        <v>0</v>
      </c>
      <c r="Q359" s="34">
        <v>1</v>
      </c>
      <c r="R359" s="34">
        <v>1</v>
      </c>
      <c r="S359" s="34">
        <v>0</v>
      </c>
      <c r="T359" s="22">
        <f t="shared" si="192"/>
        <v>97.43589743589743</v>
      </c>
      <c r="U359" s="22">
        <f t="shared" si="193"/>
        <v>61.53846153846154</v>
      </c>
      <c r="V359" s="34">
        <v>0</v>
      </c>
      <c r="W359" s="34">
        <v>0</v>
      </c>
      <c r="X359" s="34">
        <v>0</v>
      </c>
      <c r="Y359" s="34">
        <v>0</v>
      </c>
    </row>
    <row r="360" spans="1:25" ht="20.25" customHeight="1">
      <c r="A360" s="112"/>
      <c r="B360" s="70"/>
      <c r="C360" s="88"/>
      <c r="D360" s="120"/>
      <c r="E360" s="4" t="s">
        <v>34</v>
      </c>
      <c r="F360" s="34">
        <v>7</v>
      </c>
      <c r="G360" s="34">
        <v>0</v>
      </c>
      <c r="H360" s="34">
        <v>7</v>
      </c>
      <c r="I360" s="34">
        <v>7</v>
      </c>
      <c r="J360" s="34">
        <v>0</v>
      </c>
      <c r="K360" s="34">
        <v>0</v>
      </c>
      <c r="L360" s="34">
        <v>7</v>
      </c>
      <c r="M360" s="34">
        <v>0</v>
      </c>
      <c r="N360" s="34">
        <v>1</v>
      </c>
      <c r="O360" s="34">
        <v>6</v>
      </c>
      <c r="P360" s="34">
        <v>0</v>
      </c>
      <c r="Q360" s="34">
        <v>0</v>
      </c>
      <c r="R360" s="34">
        <v>0</v>
      </c>
      <c r="S360" s="34">
        <v>0</v>
      </c>
      <c r="T360" s="22">
        <f t="shared" si="192"/>
        <v>100</v>
      </c>
      <c r="U360" s="22">
        <f t="shared" si="193"/>
        <v>14.285714285714285</v>
      </c>
      <c r="V360" s="34">
        <v>0</v>
      </c>
      <c r="W360" s="34">
        <v>0</v>
      </c>
      <c r="X360" s="34">
        <v>0</v>
      </c>
      <c r="Y360" s="34">
        <v>0</v>
      </c>
    </row>
    <row r="361" spans="1:25" ht="20.25" customHeight="1">
      <c r="A361" s="112" t="s">
        <v>50</v>
      </c>
      <c r="B361" s="116" t="s">
        <v>51</v>
      </c>
      <c r="C361" s="118">
        <v>2</v>
      </c>
      <c r="D361" s="119" t="s">
        <v>32</v>
      </c>
      <c r="E361" s="4" t="s">
        <v>22</v>
      </c>
      <c r="F361" s="34">
        <f>F362+F363</f>
        <v>33</v>
      </c>
      <c r="G361" s="34">
        <f aca="true" t="shared" si="216" ref="G361:S361">G362+G363</f>
        <v>0</v>
      </c>
      <c r="H361" s="34">
        <f t="shared" si="216"/>
        <v>33</v>
      </c>
      <c r="I361" s="34">
        <f t="shared" si="216"/>
        <v>33</v>
      </c>
      <c r="J361" s="34">
        <f t="shared" si="216"/>
        <v>0</v>
      </c>
      <c r="K361" s="34">
        <f t="shared" si="216"/>
        <v>0</v>
      </c>
      <c r="L361" s="34">
        <f t="shared" si="216"/>
        <v>33</v>
      </c>
      <c r="M361" s="34">
        <f t="shared" si="216"/>
        <v>0</v>
      </c>
      <c r="N361" s="34">
        <f t="shared" si="216"/>
        <v>15</v>
      </c>
      <c r="O361" s="34">
        <f t="shared" si="216"/>
        <v>18</v>
      </c>
      <c r="P361" s="34">
        <f t="shared" si="216"/>
        <v>0</v>
      </c>
      <c r="Q361" s="34">
        <f t="shared" si="216"/>
        <v>0</v>
      </c>
      <c r="R361" s="34">
        <f t="shared" si="216"/>
        <v>0</v>
      </c>
      <c r="S361" s="34">
        <f t="shared" si="216"/>
        <v>0</v>
      </c>
      <c r="T361" s="22">
        <f t="shared" si="192"/>
        <v>100</v>
      </c>
      <c r="U361" s="22">
        <f t="shared" si="193"/>
        <v>45.45454545454545</v>
      </c>
      <c r="V361" s="34">
        <f>V362+V363</f>
        <v>0</v>
      </c>
      <c r="W361" s="34">
        <f>W362+W363</f>
        <v>0</v>
      </c>
      <c r="X361" s="34">
        <f>X362+X363</f>
        <v>0</v>
      </c>
      <c r="Y361" s="34">
        <f>Y362+Y363</f>
        <v>0</v>
      </c>
    </row>
    <row r="362" spans="1:25" ht="20.25" customHeight="1">
      <c r="A362" s="112"/>
      <c r="B362" s="70"/>
      <c r="C362" s="88"/>
      <c r="D362" s="88"/>
      <c r="E362" s="4" t="s">
        <v>33</v>
      </c>
      <c r="F362" s="34">
        <v>21</v>
      </c>
      <c r="G362" s="34">
        <v>0</v>
      </c>
      <c r="H362" s="34">
        <v>21</v>
      </c>
      <c r="I362" s="34">
        <v>21</v>
      </c>
      <c r="J362" s="34">
        <v>0</v>
      </c>
      <c r="K362" s="34">
        <v>0</v>
      </c>
      <c r="L362" s="34">
        <v>21</v>
      </c>
      <c r="M362" s="34">
        <v>0</v>
      </c>
      <c r="N362" s="34">
        <v>14</v>
      </c>
      <c r="O362" s="34">
        <v>7</v>
      </c>
      <c r="P362" s="34">
        <v>0</v>
      </c>
      <c r="Q362" s="34">
        <v>0</v>
      </c>
      <c r="R362" s="34">
        <v>0</v>
      </c>
      <c r="S362" s="34">
        <v>0</v>
      </c>
      <c r="T362" s="22">
        <f t="shared" si="192"/>
        <v>100</v>
      </c>
      <c r="U362" s="22">
        <f t="shared" si="193"/>
        <v>66.66666666666666</v>
      </c>
      <c r="V362" s="34">
        <v>0</v>
      </c>
      <c r="W362" s="34">
        <v>0</v>
      </c>
      <c r="X362" s="34">
        <v>0</v>
      </c>
      <c r="Y362" s="34">
        <v>0</v>
      </c>
    </row>
    <row r="363" spans="1:25" ht="20.25" customHeight="1">
      <c r="A363" s="112"/>
      <c r="B363" s="70"/>
      <c r="C363" s="88"/>
      <c r="D363" s="120"/>
      <c r="E363" s="4" t="s">
        <v>34</v>
      </c>
      <c r="F363" s="34">
        <v>12</v>
      </c>
      <c r="G363" s="34">
        <v>0</v>
      </c>
      <c r="H363" s="34">
        <v>12</v>
      </c>
      <c r="I363" s="34">
        <v>12</v>
      </c>
      <c r="J363" s="34">
        <v>0</v>
      </c>
      <c r="K363" s="34">
        <v>0</v>
      </c>
      <c r="L363" s="34">
        <v>12</v>
      </c>
      <c r="M363" s="34">
        <v>0</v>
      </c>
      <c r="N363" s="34">
        <v>1</v>
      </c>
      <c r="O363" s="34">
        <v>11</v>
      </c>
      <c r="P363" s="34">
        <v>0</v>
      </c>
      <c r="Q363" s="34">
        <v>0</v>
      </c>
      <c r="R363" s="34">
        <v>0</v>
      </c>
      <c r="S363" s="34">
        <v>0</v>
      </c>
      <c r="T363" s="22">
        <f t="shared" si="192"/>
        <v>100</v>
      </c>
      <c r="U363" s="22">
        <f t="shared" si="193"/>
        <v>8.333333333333332</v>
      </c>
      <c r="V363" s="34">
        <v>0</v>
      </c>
      <c r="W363" s="34">
        <v>0</v>
      </c>
      <c r="X363" s="34">
        <v>0</v>
      </c>
      <c r="Y363" s="34">
        <v>0</v>
      </c>
    </row>
    <row r="364" spans="1:25" ht="20.25" customHeight="1">
      <c r="A364" s="112"/>
      <c r="B364" s="70"/>
      <c r="C364" s="88"/>
      <c r="D364" s="119" t="s">
        <v>35</v>
      </c>
      <c r="E364" s="4" t="s">
        <v>22</v>
      </c>
      <c r="F364" s="34">
        <f>F365+F366</f>
        <v>31</v>
      </c>
      <c r="G364" s="34">
        <f aca="true" t="shared" si="217" ref="G364:S364">G365+G366</f>
        <v>0</v>
      </c>
      <c r="H364" s="34">
        <f t="shared" si="217"/>
        <v>31</v>
      </c>
      <c r="I364" s="34">
        <f t="shared" si="217"/>
        <v>31</v>
      </c>
      <c r="J364" s="34">
        <f t="shared" si="217"/>
        <v>0</v>
      </c>
      <c r="K364" s="34">
        <f t="shared" si="217"/>
        <v>0</v>
      </c>
      <c r="L364" s="34">
        <f t="shared" si="217"/>
        <v>31</v>
      </c>
      <c r="M364" s="34">
        <f t="shared" si="217"/>
        <v>0</v>
      </c>
      <c r="N364" s="34">
        <f t="shared" si="217"/>
        <v>23</v>
      </c>
      <c r="O364" s="34">
        <f t="shared" si="217"/>
        <v>8</v>
      </c>
      <c r="P364" s="34">
        <f t="shared" si="217"/>
        <v>0</v>
      </c>
      <c r="Q364" s="34">
        <f t="shared" si="217"/>
        <v>0</v>
      </c>
      <c r="R364" s="34">
        <f t="shared" si="217"/>
        <v>0</v>
      </c>
      <c r="S364" s="34">
        <f t="shared" si="217"/>
        <v>0</v>
      </c>
      <c r="T364" s="22">
        <f t="shared" si="192"/>
        <v>100</v>
      </c>
      <c r="U364" s="22">
        <f t="shared" si="193"/>
        <v>74.19354838709677</v>
      </c>
      <c r="V364" s="34">
        <f>V365+V366</f>
        <v>0</v>
      </c>
      <c r="W364" s="34">
        <f>W365+W366</f>
        <v>0</v>
      </c>
      <c r="X364" s="34">
        <f>X365+X366</f>
        <v>0</v>
      </c>
      <c r="Y364" s="34">
        <f>Y365+Y366</f>
        <v>0</v>
      </c>
    </row>
    <row r="365" spans="1:25" ht="20.25" customHeight="1">
      <c r="A365" s="112"/>
      <c r="B365" s="70"/>
      <c r="C365" s="88"/>
      <c r="D365" s="88"/>
      <c r="E365" s="4" t="s">
        <v>33</v>
      </c>
      <c r="F365" s="34">
        <v>26</v>
      </c>
      <c r="G365" s="34">
        <v>0</v>
      </c>
      <c r="H365" s="34">
        <v>26</v>
      </c>
      <c r="I365" s="34">
        <v>26</v>
      </c>
      <c r="J365" s="34">
        <v>0</v>
      </c>
      <c r="K365" s="34">
        <v>0</v>
      </c>
      <c r="L365" s="34">
        <v>26</v>
      </c>
      <c r="M365" s="34">
        <v>0</v>
      </c>
      <c r="N365" s="34">
        <v>22</v>
      </c>
      <c r="O365" s="34">
        <v>4</v>
      </c>
      <c r="P365" s="34">
        <v>0</v>
      </c>
      <c r="Q365" s="34">
        <v>0</v>
      </c>
      <c r="R365" s="34">
        <v>0</v>
      </c>
      <c r="S365" s="34">
        <v>0</v>
      </c>
      <c r="T365" s="22">
        <f t="shared" si="192"/>
        <v>100</v>
      </c>
      <c r="U365" s="22">
        <f t="shared" si="193"/>
        <v>84.61538461538461</v>
      </c>
      <c r="V365" s="34">
        <v>0</v>
      </c>
      <c r="W365" s="34">
        <v>0</v>
      </c>
      <c r="X365" s="34">
        <v>0</v>
      </c>
      <c r="Y365" s="34">
        <v>0</v>
      </c>
    </row>
    <row r="366" spans="1:25" ht="20.25" customHeight="1">
      <c r="A366" s="112"/>
      <c r="B366" s="70"/>
      <c r="C366" s="88"/>
      <c r="D366" s="120"/>
      <c r="E366" s="4" t="s">
        <v>34</v>
      </c>
      <c r="F366" s="34">
        <v>5</v>
      </c>
      <c r="G366" s="34">
        <v>0</v>
      </c>
      <c r="H366" s="34">
        <v>5</v>
      </c>
      <c r="I366" s="34">
        <v>5</v>
      </c>
      <c r="J366" s="34">
        <v>0</v>
      </c>
      <c r="K366" s="34">
        <v>0</v>
      </c>
      <c r="L366" s="34">
        <v>5</v>
      </c>
      <c r="M366" s="34">
        <v>0</v>
      </c>
      <c r="N366" s="34">
        <v>1</v>
      </c>
      <c r="O366" s="34">
        <v>4</v>
      </c>
      <c r="P366" s="34">
        <v>0</v>
      </c>
      <c r="Q366" s="34">
        <v>0</v>
      </c>
      <c r="R366" s="34">
        <v>0</v>
      </c>
      <c r="S366" s="34">
        <v>0</v>
      </c>
      <c r="T366" s="22">
        <f t="shared" si="192"/>
        <v>100</v>
      </c>
      <c r="U366" s="22">
        <f t="shared" si="193"/>
        <v>20</v>
      </c>
      <c r="V366" s="34">
        <v>0</v>
      </c>
      <c r="W366" s="34">
        <v>0</v>
      </c>
      <c r="X366" s="34">
        <v>0</v>
      </c>
      <c r="Y366" s="34">
        <v>0</v>
      </c>
    </row>
    <row r="367" spans="1:25" ht="20.25" customHeight="1">
      <c r="A367" s="112" t="s">
        <v>50</v>
      </c>
      <c r="B367" s="116" t="s">
        <v>51</v>
      </c>
      <c r="C367" s="118">
        <v>3</v>
      </c>
      <c r="D367" s="119" t="s">
        <v>32</v>
      </c>
      <c r="E367" s="4" t="s">
        <v>22</v>
      </c>
      <c r="F367" s="34">
        <f>F368+F369</f>
        <v>33</v>
      </c>
      <c r="G367" s="34">
        <f aca="true" t="shared" si="218" ref="G367:S367">G368+G369</f>
        <v>0</v>
      </c>
      <c r="H367" s="34">
        <f t="shared" si="218"/>
        <v>33</v>
      </c>
      <c r="I367" s="34">
        <f t="shared" si="218"/>
        <v>33</v>
      </c>
      <c r="J367" s="34">
        <f t="shared" si="218"/>
        <v>0</v>
      </c>
      <c r="K367" s="34">
        <f t="shared" si="218"/>
        <v>0</v>
      </c>
      <c r="L367" s="34">
        <f t="shared" si="218"/>
        <v>29</v>
      </c>
      <c r="M367" s="34">
        <f t="shared" si="218"/>
        <v>0</v>
      </c>
      <c r="N367" s="34">
        <f t="shared" si="218"/>
        <v>23</v>
      </c>
      <c r="O367" s="34">
        <f t="shared" si="218"/>
        <v>6</v>
      </c>
      <c r="P367" s="34">
        <f t="shared" si="218"/>
        <v>0</v>
      </c>
      <c r="Q367" s="34">
        <f t="shared" si="218"/>
        <v>4</v>
      </c>
      <c r="R367" s="34">
        <f t="shared" si="218"/>
        <v>4</v>
      </c>
      <c r="S367" s="34">
        <f t="shared" si="218"/>
        <v>0</v>
      </c>
      <c r="T367" s="22">
        <f t="shared" si="192"/>
        <v>87.87878787878788</v>
      </c>
      <c r="U367" s="22">
        <f t="shared" si="193"/>
        <v>69.6969696969697</v>
      </c>
      <c r="V367" s="34">
        <f>V368+V369</f>
        <v>0</v>
      </c>
      <c r="W367" s="34">
        <f>W368+W369</f>
        <v>0</v>
      </c>
      <c r="X367" s="34">
        <f>X368+X369</f>
        <v>0</v>
      </c>
      <c r="Y367" s="34">
        <f>Y368+Y369</f>
        <v>0</v>
      </c>
    </row>
    <row r="368" spans="1:25" ht="20.25" customHeight="1">
      <c r="A368" s="112"/>
      <c r="B368" s="70"/>
      <c r="C368" s="88"/>
      <c r="D368" s="88"/>
      <c r="E368" s="4" t="s">
        <v>33</v>
      </c>
      <c r="F368" s="34">
        <v>28</v>
      </c>
      <c r="G368" s="34">
        <v>0</v>
      </c>
      <c r="H368" s="34">
        <v>28</v>
      </c>
      <c r="I368" s="34">
        <v>28</v>
      </c>
      <c r="J368" s="34">
        <v>0</v>
      </c>
      <c r="K368" s="34">
        <v>0</v>
      </c>
      <c r="L368" s="34">
        <v>24</v>
      </c>
      <c r="M368" s="34">
        <v>0</v>
      </c>
      <c r="N368" s="34">
        <v>20</v>
      </c>
      <c r="O368" s="34">
        <v>4</v>
      </c>
      <c r="P368" s="34">
        <v>0</v>
      </c>
      <c r="Q368" s="34">
        <v>4</v>
      </c>
      <c r="R368" s="34">
        <v>4</v>
      </c>
      <c r="S368" s="34">
        <v>0</v>
      </c>
      <c r="T368" s="22">
        <f t="shared" si="192"/>
        <v>85.71428571428571</v>
      </c>
      <c r="U368" s="22">
        <f t="shared" si="193"/>
        <v>71.42857142857143</v>
      </c>
      <c r="V368" s="34">
        <v>0</v>
      </c>
      <c r="W368" s="34">
        <v>0</v>
      </c>
      <c r="X368" s="34">
        <v>0</v>
      </c>
      <c r="Y368" s="34">
        <v>0</v>
      </c>
    </row>
    <row r="369" spans="1:25" ht="20.25" customHeight="1">
      <c r="A369" s="112"/>
      <c r="B369" s="70"/>
      <c r="C369" s="88"/>
      <c r="D369" s="120"/>
      <c r="E369" s="4" t="s">
        <v>34</v>
      </c>
      <c r="F369" s="34">
        <v>5</v>
      </c>
      <c r="G369" s="34">
        <v>0</v>
      </c>
      <c r="H369" s="34">
        <v>5</v>
      </c>
      <c r="I369" s="34">
        <v>5</v>
      </c>
      <c r="J369" s="34">
        <v>0</v>
      </c>
      <c r="K369" s="34">
        <v>0</v>
      </c>
      <c r="L369" s="34">
        <v>5</v>
      </c>
      <c r="M369" s="34">
        <v>0</v>
      </c>
      <c r="N369" s="34">
        <v>3</v>
      </c>
      <c r="O369" s="34">
        <v>2</v>
      </c>
      <c r="P369" s="34">
        <v>0</v>
      </c>
      <c r="Q369" s="34">
        <v>0</v>
      </c>
      <c r="R369" s="34">
        <v>0</v>
      </c>
      <c r="S369" s="34">
        <v>0</v>
      </c>
      <c r="T369" s="22">
        <f t="shared" si="192"/>
        <v>100</v>
      </c>
      <c r="U369" s="22">
        <f t="shared" si="193"/>
        <v>60</v>
      </c>
      <c r="V369" s="34">
        <v>0</v>
      </c>
      <c r="W369" s="34">
        <v>0</v>
      </c>
      <c r="X369" s="34">
        <v>0</v>
      </c>
      <c r="Y369" s="34">
        <v>0</v>
      </c>
    </row>
    <row r="370" spans="1:25" ht="20.25" customHeight="1">
      <c r="A370" s="112"/>
      <c r="B370" s="70"/>
      <c r="C370" s="88"/>
      <c r="D370" s="119" t="s">
        <v>35</v>
      </c>
      <c r="E370" s="4" t="s">
        <v>22</v>
      </c>
      <c r="F370" s="34">
        <f>F371+F372</f>
        <v>31</v>
      </c>
      <c r="G370" s="34">
        <f aca="true" t="shared" si="219" ref="G370:S370">G371+G372</f>
        <v>0</v>
      </c>
      <c r="H370" s="34">
        <f t="shared" si="219"/>
        <v>31</v>
      </c>
      <c r="I370" s="34">
        <f t="shared" si="219"/>
        <v>31</v>
      </c>
      <c r="J370" s="34">
        <f t="shared" si="219"/>
        <v>0</v>
      </c>
      <c r="K370" s="34">
        <f t="shared" si="219"/>
        <v>0</v>
      </c>
      <c r="L370" s="34">
        <f t="shared" si="219"/>
        <v>28</v>
      </c>
      <c r="M370" s="34">
        <f t="shared" si="219"/>
        <v>3</v>
      </c>
      <c r="N370" s="34">
        <f t="shared" si="219"/>
        <v>7</v>
      </c>
      <c r="O370" s="34">
        <f t="shared" si="219"/>
        <v>18</v>
      </c>
      <c r="P370" s="34">
        <f t="shared" si="219"/>
        <v>0</v>
      </c>
      <c r="Q370" s="34">
        <f t="shared" si="219"/>
        <v>3</v>
      </c>
      <c r="R370" s="34">
        <f t="shared" si="219"/>
        <v>3</v>
      </c>
      <c r="S370" s="34">
        <f t="shared" si="219"/>
        <v>0</v>
      </c>
      <c r="T370" s="22">
        <f t="shared" si="192"/>
        <v>90.32258064516128</v>
      </c>
      <c r="U370" s="22">
        <f t="shared" si="193"/>
        <v>32.25806451612903</v>
      </c>
      <c r="V370" s="34">
        <f>V371+V372</f>
        <v>0</v>
      </c>
      <c r="W370" s="34">
        <f>W371+W372</f>
        <v>0</v>
      </c>
      <c r="X370" s="34">
        <f>X371+X372</f>
        <v>0</v>
      </c>
      <c r="Y370" s="34">
        <f>Y371+Y372</f>
        <v>0</v>
      </c>
    </row>
    <row r="371" spans="1:25" ht="20.25" customHeight="1">
      <c r="A371" s="112"/>
      <c r="B371" s="70"/>
      <c r="C371" s="88"/>
      <c r="D371" s="88"/>
      <c r="E371" s="4" t="s">
        <v>33</v>
      </c>
      <c r="F371" s="34">
        <v>23</v>
      </c>
      <c r="G371" s="34">
        <v>0</v>
      </c>
      <c r="H371" s="34">
        <v>23</v>
      </c>
      <c r="I371" s="34">
        <v>23</v>
      </c>
      <c r="J371" s="34">
        <v>0</v>
      </c>
      <c r="K371" s="34">
        <v>0</v>
      </c>
      <c r="L371" s="34">
        <v>21</v>
      </c>
      <c r="M371" s="34">
        <v>3</v>
      </c>
      <c r="N371" s="34">
        <v>7</v>
      </c>
      <c r="O371" s="34">
        <v>11</v>
      </c>
      <c r="P371" s="34">
        <v>0</v>
      </c>
      <c r="Q371" s="34">
        <v>2</v>
      </c>
      <c r="R371" s="34">
        <v>2</v>
      </c>
      <c r="S371" s="34">
        <v>0</v>
      </c>
      <c r="T371" s="22">
        <f t="shared" si="192"/>
        <v>91.30434782608695</v>
      </c>
      <c r="U371" s="22">
        <f t="shared" si="193"/>
        <v>43.47826086956522</v>
      </c>
      <c r="V371" s="34">
        <v>0</v>
      </c>
      <c r="W371" s="34">
        <v>0</v>
      </c>
      <c r="X371" s="34">
        <v>0</v>
      </c>
      <c r="Y371" s="34">
        <v>0</v>
      </c>
    </row>
    <row r="372" spans="1:25" ht="20.25" customHeight="1">
      <c r="A372" s="112"/>
      <c r="B372" s="117"/>
      <c r="C372" s="120"/>
      <c r="D372" s="120"/>
      <c r="E372" s="4" t="s">
        <v>34</v>
      </c>
      <c r="F372" s="34">
        <v>8</v>
      </c>
      <c r="G372" s="34">
        <v>0</v>
      </c>
      <c r="H372" s="34">
        <v>8</v>
      </c>
      <c r="I372" s="34">
        <v>8</v>
      </c>
      <c r="J372" s="34">
        <v>0</v>
      </c>
      <c r="K372" s="34">
        <v>0</v>
      </c>
      <c r="L372" s="34">
        <v>7</v>
      </c>
      <c r="M372" s="34">
        <v>0</v>
      </c>
      <c r="N372" s="34">
        <v>0</v>
      </c>
      <c r="O372" s="34">
        <v>7</v>
      </c>
      <c r="P372" s="34">
        <v>0</v>
      </c>
      <c r="Q372" s="34">
        <v>1</v>
      </c>
      <c r="R372" s="34">
        <v>1</v>
      </c>
      <c r="S372" s="34">
        <v>0</v>
      </c>
      <c r="T372" s="22">
        <f t="shared" si="192"/>
        <v>87.5</v>
      </c>
      <c r="U372" s="22">
        <f t="shared" si="193"/>
        <v>0</v>
      </c>
      <c r="V372" s="34">
        <v>0</v>
      </c>
      <c r="W372" s="34">
        <v>0</v>
      </c>
      <c r="X372" s="34">
        <v>0</v>
      </c>
      <c r="Y372" s="34">
        <v>0</v>
      </c>
    </row>
    <row r="373" spans="1:25" ht="20.25" customHeight="1">
      <c r="A373" s="112"/>
      <c r="B373" s="70"/>
      <c r="C373" s="118">
        <v>4</v>
      </c>
      <c r="D373" s="119" t="s">
        <v>32</v>
      </c>
      <c r="E373" s="4" t="s">
        <v>22</v>
      </c>
      <c r="F373" s="34">
        <f>F374+F375</f>
        <v>29</v>
      </c>
      <c r="G373" s="34">
        <f aca="true" t="shared" si="220" ref="G373:S373">G374+G375</f>
        <v>0</v>
      </c>
      <c r="H373" s="34">
        <f t="shared" si="220"/>
        <v>29</v>
      </c>
      <c r="I373" s="34">
        <f t="shared" si="220"/>
        <v>29</v>
      </c>
      <c r="J373" s="34">
        <f t="shared" si="220"/>
        <v>0</v>
      </c>
      <c r="K373" s="34">
        <f t="shared" si="220"/>
        <v>0</v>
      </c>
      <c r="L373" s="34">
        <f t="shared" si="220"/>
        <v>28</v>
      </c>
      <c r="M373" s="34">
        <f t="shared" si="220"/>
        <v>4</v>
      </c>
      <c r="N373" s="34">
        <f t="shared" si="220"/>
        <v>19</v>
      </c>
      <c r="O373" s="34">
        <f t="shared" si="220"/>
        <v>5</v>
      </c>
      <c r="P373" s="34">
        <f t="shared" si="220"/>
        <v>0</v>
      </c>
      <c r="Q373" s="34">
        <f t="shared" si="220"/>
        <v>1</v>
      </c>
      <c r="R373" s="34">
        <f t="shared" si="220"/>
        <v>0</v>
      </c>
      <c r="S373" s="34">
        <f t="shared" si="220"/>
        <v>1</v>
      </c>
      <c r="T373" s="22">
        <f t="shared" si="192"/>
        <v>96.55172413793103</v>
      </c>
      <c r="U373" s="22">
        <f t="shared" si="193"/>
        <v>79.3103448275862</v>
      </c>
      <c r="V373" s="34">
        <f>V374+V375</f>
        <v>0</v>
      </c>
      <c r="W373" s="34">
        <f>W374+W375</f>
        <v>0</v>
      </c>
      <c r="X373" s="34">
        <f>X374+X375</f>
        <v>0</v>
      </c>
      <c r="Y373" s="34">
        <f>Y374+Y375</f>
        <v>0</v>
      </c>
    </row>
    <row r="374" spans="1:25" ht="20.25" customHeight="1">
      <c r="A374" s="112"/>
      <c r="B374" s="70"/>
      <c r="C374" s="88"/>
      <c r="D374" s="88"/>
      <c r="E374" s="4" t="s">
        <v>33</v>
      </c>
      <c r="F374" s="34">
        <v>26</v>
      </c>
      <c r="G374" s="34">
        <v>0</v>
      </c>
      <c r="H374" s="34">
        <v>26</v>
      </c>
      <c r="I374" s="34">
        <v>26</v>
      </c>
      <c r="J374" s="34">
        <v>0</v>
      </c>
      <c r="K374" s="34">
        <v>0</v>
      </c>
      <c r="L374" s="34">
        <v>25</v>
      </c>
      <c r="M374" s="34">
        <v>4</v>
      </c>
      <c r="N374" s="34">
        <v>19</v>
      </c>
      <c r="O374" s="34">
        <v>2</v>
      </c>
      <c r="P374" s="34">
        <v>0</v>
      </c>
      <c r="Q374" s="34">
        <v>1</v>
      </c>
      <c r="R374" s="34">
        <v>0</v>
      </c>
      <c r="S374" s="34">
        <v>1</v>
      </c>
      <c r="T374" s="22">
        <f t="shared" si="192"/>
        <v>96.15384615384616</v>
      </c>
      <c r="U374" s="22">
        <f t="shared" si="193"/>
        <v>88.46153846153845</v>
      </c>
      <c r="V374" s="34">
        <v>0</v>
      </c>
      <c r="W374" s="34">
        <v>0</v>
      </c>
      <c r="X374" s="34">
        <v>0</v>
      </c>
      <c r="Y374" s="34">
        <v>0</v>
      </c>
    </row>
    <row r="375" spans="1:25" ht="20.25" customHeight="1">
      <c r="A375" s="112"/>
      <c r="B375" s="70"/>
      <c r="C375" s="88"/>
      <c r="D375" s="120"/>
      <c r="E375" s="4" t="s">
        <v>34</v>
      </c>
      <c r="F375" s="34">
        <v>3</v>
      </c>
      <c r="G375" s="34">
        <v>0</v>
      </c>
      <c r="H375" s="34">
        <v>3</v>
      </c>
      <c r="I375" s="34">
        <v>3</v>
      </c>
      <c r="J375" s="34">
        <v>0</v>
      </c>
      <c r="K375" s="34">
        <v>0</v>
      </c>
      <c r="L375" s="34">
        <v>3</v>
      </c>
      <c r="M375" s="34">
        <v>0</v>
      </c>
      <c r="N375" s="34">
        <v>0</v>
      </c>
      <c r="O375" s="34">
        <v>3</v>
      </c>
      <c r="P375" s="34">
        <v>0</v>
      </c>
      <c r="Q375" s="34">
        <v>0</v>
      </c>
      <c r="R375" s="34">
        <v>0</v>
      </c>
      <c r="S375" s="34">
        <v>0</v>
      </c>
      <c r="T375" s="22">
        <f t="shared" si="192"/>
        <v>100</v>
      </c>
      <c r="U375" s="22">
        <f t="shared" si="193"/>
        <v>0</v>
      </c>
      <c r="V375" s="34">
        <v>0</v>
      </c>
      <c r="W375" s="34">
        <v>0</v>
      </c>
      <c r="X375" s="34">
        <v>0</v>
      </c>
      <c r="Y375" s="34">
        <v>0</v>
      </c>
    </row>
    <row r="376" spans="1:25" ht="20.25" customHeight="1">
      <c r="A376" s="112"/>
      <c r="B376" s="70"/>
      <c r="C376" s="88"/>
      <c r="D376" s="119" t="s">
        <v>35</v>
      </c>
      <c r="E376" s="4" t="s">
        <v>22</v>
      </c>
      <c r="F376" s="34">
        <f>F377+F378</f>
        <v>41</v>
      </c>
      <c r="G376" s="34">
        <f aca="true" t="shared" si="221" ref="G376:S376">G377+G378</f>
        <v>0</v>
      </c>
      <c r="H376" s="34">
        <f t="shared" si="221"/>
        <v>41</v>
      </c>
      <c r="I376" s="34">
        <f t="shared" si="221"/>
        <v>41</v>
      </c>
      <c r="J376" s="34">
        <f t="shared" si="221"/>
        <v>0</v>
      </c>
      <c r="K376" s="34">
        <f t="shared" si="221"/>
        <v>0</v>
      </c>
      <c r="L376" s="34">
        <f t="shared" si="221"/>
        <v>41</v>
      </c>
      <c r="M376" s="34">
        <f t="shared" si="221"/>
        <v>8</v>
      </c>
      <c r="N376" s="34">
        <f t="shared" si="221"/>
        <v>26</v>
      </c>
      <c r="O376" s="34">
        <f t="shared" si="221"/>
        <v>7</v>
      </c>
      <c r="P376" s="34">
        <f t="shared" si="221"/>
        <v>0</v>
      </c>
      <c r="Q376" s="34">
        <f t="shared" si="221"/>
        <v>0</v>
      </c>
      <c r="R376" s="34">
        <f t="shared" si="221"/>
        <v>0</v>
      </c>
      <c r="S376" s="34">
        <f t="shared" si="221"/>
        <v>0</v>
      </c>
      <c r="T376" s="22">
        <f t="shared" si="192"/>
        <v>100</v>
      </c>
      <c r="U376" s="22">
        <f t="shared" si="193"/>
        <v>82.92682926829268</v>
      </c>
      <c r="V376" s="34">
        <f>V377+V378</f>
        <v>0</v>
      </c>
      <c r="W376" s="34">
        <f>W377+W378</f>
        <v>0</v>
      </c>
      <c r="X376" s="34">
        <f>X377+X378</f>
        <v>0</v>
      </c>
      <c r="Y376" s="34">
        <f>Y377+Y378</f>
        <v>0</v>
      </c>
    </row>
    <row r="377" spans="1:25" ht="20.25" customHeight="1">
      <c r="A377" s="112"/>
      <c r="B377" s="70"/>
      <c r="C377" s="88"/>
      <c r="D377" s="88"/>
      <c r="E377" s="4" t="s">
        <v>33</v>
      </c>
      <c r="F377" s="34">
        <v>30</v>
      </c>
      <c r="G377" s="34">
        <v>0</v>
      </c>
      <c r="H377" s="34">
        <v>30</v>
      </c>
      <c r="I377" s="34">
        <v>30</v>
      </c>
      <c r="J377" s="34">
        <v>0</v>
      </c>
      <c r="K377" s="34">
        <v>0</v>
      </c>
      <c r="L377" s="34">
        <v>30</v>
      </c>
      <c r="M377" s="34">
        <v>7</v>
      </c>
      <c r="N377" s="34">
        <v>22</v>
      </c>
      <c r="O377" s="34">
        <v>1</v>
      </c>
      <c r="P377" s="34">
        <v>0</v>
      </c>
      <c r="Q377" s="34">
        <v>0</v>
      </c>
      <c r="R377" s="34">
        <v>0</v>
      </c>
      <c r="S377" s="34">
        <v>0</v>
      </c>
      <c r="T377" s="22">
        <f t="shared" si="192"/>
        <v>100</v>
      </c>
      <c r="U377" s="22">
        <f t="shared" si="193"/>
        <v>96.66666666666667</v>
      </c>
      <c r="V377" s="34">
        <v>0</v>
      </c>
      <c r="W377" s="34">
        <v>0</v>
      </c>
      <c r="X377" s="34">
        <v>0</v>
      </c>
      <c r="Y377" s="34">
        <v>0</v>
      </c>
    </row>
    <row r="378" spans="1:25" ht="20.25" customHeight="1">
      <c r="A378" s="112"/>
      <c r="B378" s="111"/>
      <c r="C378" s="88"/>
      <c r="D378" s="120"/>
      <c r="E378" s="4" t="s">
        <v>34</v>
      </c>
      <c r="F378" s="34">
        <v>11</v>
      </c>
      <c r="G378" s="34">
        <v>0</v>
      </c>
      <c r="H378" s="34">
        <v>11</v>
      </c>
      <c r="I378" s="34">
        <v>11</v>
      </c>
      <c r="J378" s="34">
        <v>0</v>
      </c>
      <c r="K378" s="34">
        <v>0</v>
      </c>
      <c r="L378" s="34">
        <v>11</v>
      </c>
      <c r="M378" s="34">
        <v>1</v>
      </c>
      <c r="N378" s="34">
        <v>4</v>
      </c>
      <c r="O378" s="34">
        <v>6</v>
      </c>
      <c r="P378" s="34">
        <v>0</v>
      </c>
      <c r="Q378" s="34">
        <v>0</v>
      </c>
      <c r="R378" s="34">
        <v>0</v>
      </c>
      <c r="S378" s="34">
        <v>0</v>
      </c>
      <c r="T378" s="22">
        <f t="shared" si="192"/>
        <v>100</v>
      </c>
      <c r="U378" s="22">
        <f t="shared" si="193"/>
        <v>45.45454545454545</v>
      </c>
      <c r="V378" s="34">
        <v>0</v>
      </c>
      <c r="W378" s="34">
        <v>0</v>
      </c>
      <c r="X378" s="34">
        <v>0</v>
      </c>
      <c r="Y378" s="34">
        <v>0</v>
      </c>
    </row>
    <row r="379" spans="1:25" ht="20.25" customHeight="1">
      <c r="A379" s="112"/>
      <c r="B379" s="124" t="s">
        <v>72</v>
      </c>
      <c r="C379" s="122">
        <v>1</v>
      </c>
      <c r="D379" s="119" t="s">
        <v>32</v>
      </c>
      <c r="E379" s="4" t="s">
        <v>22</v>
      </c>
      <c r="F379" s="34">
        <f>F380+F381</f>
        <v>0</v>
      </c>
      <c r="G379" s="34">
        <f aca="true" t="shared" si="222" ref="G379:S379">G380+G381</f>
        <v>0</v>
      </c>
      <c r="H379" s="34">
        <f t="shared" si="222"/>
        <v>0</v>
      </c>
      <c r="I379" s="34">
        <f t="shared" si="222"/>
        <v>0</v>
      </c>
      <c r="J379" s="34">
        <f t="shared" si="222"/>
        <v>0</v>
      </c>
      <c r="K379" s="34">
        <f t="shared" si="222"/>
        <v>0</v>
      </c>
      <c r="L379" s="34">
        <f t="shared" si="222"/>
        <v>0</v>
      </c>
      <c r="M379" s="34">
        <f t="shared" si="222"/>
        <v>0</v>
      </c>
      <c r="N379" s="34">
        <f t="shared" si="222"/>
        <v>0</v>
      </c>
      <c r="O379" s="34">
        <f t="shared" si="222"/>
        <v>0</v>
      </c>
      <c r="P379" s="34">
        <f t="shared" si="222"/>
        <v>0</v>
      </c>
      <c r="Q379" s="34">
        <f t="shared" si="222"/>
        <v>0</v>
      </c>
      <c r="R379" s="34">
        <f t="shared" si="222"/>
        <v>0</v>
      </c>
      <c r="S379" s="34">
        <f t="shared" si="222"/>
        <v>0</v>
      </c>
      <c r="T379" s="22">
        <v>0</v>
      </c>
      <c r="U379" s="22">
        <v>0</v>
      </c>
      <c r="V379" s="34">
        <f>V380+V381</f>
        <v>0</v>
      </c>
      <c r="W379" s="34">
        <f>W380+W381</f>
        <v>0</v>
      </c>
      <c r="X379" s="34">
        <f>X380+X381</f>
        <v>0</v>
      </c>
      <c r="Y379" s="34">
        <f>Y380+Y381</f>
        <v>0</v>
      </c>
    </row>
    <row r="380" spans="1:25" ht="20.25" customHeight="1">
      <c r="A380" s="112"/>
      <c r="B380" s="124"/>
      <c r="C380" s="123"/>
      <c r="D380" s="88"/>
      <c r="E380" s="4" t="s">
        <v>33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0</v>
      </c>
      <c r="S380" s="34">
        <v>0</v>
      </c>
      <c r="T380" s="22">
        <v>0</v>
      </c>
      <c r="U380" s="22">
        <v>0</v>
      </c>
      <c r="V380" s="34">
        <v>0</v>
      </c>
      <c r="W380" s="34">
        <v>0</v>
      </c>
      <c r="X380" s="34">
        <v>0</v>
      </c>
      <c r="Y380" s="34">
        <v>0</v>
      </c>
    </row>
    <row r="381" spans="1:25" ht="20.25" customHeight="1">
      <c r="A381" s="112"/>
      <c r="B381" s="124"/>
      <c r="C381" s="123"/>
      <c r="D381" s="120"/>
      <c r="E381" s="4" t="s">
        <v>34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34">
        <v>0</v>
      </c>
      <c r="T381" s="22">
        <v>0</v>
      </c>
      <c r="U381" s="22">
        <v>0</v>
      </c>
      <c r="V381" s="34">
        <v>0</v>
      </c>
      <c r="W381" s="34">
        <v>0</v>
      </c>
      <c r="X381" s="34">
        <v>0</v>
      </c>
      <c r="Y381" s="34">
        <v>0</v>
      </c>
    </row>
    <row r="382" spans="1:25" ht="20.25" customHeight="1">
      <c r="A382" s="112"/>
      <c r="B382" s="124"/>
      <c r="C382" s="123"/>
      <c r="D382" s="119" t="s">
        <v>35</v>
      </c>
      <c r="E382" s="4" t="s">
        <v>22</v>
      </c>
      <c r="F382" s="34">
        <f>F383+F384</f>
        <v>2</v>
      </c>
      <c r="G382" s="34">
        <f aca="true" t="shared" si="223" ref="G382:S382">G383+G384</f>
        <v>0</v>
      </c>
      <c r="H382" s="34">
        <f t="shared" si="223"/>
        <v>2</v>
      </c>
      <c r="I382" s="34">
        <f t="shared" si="223"/>
        <v>2</v>
      </c>
      <c r="J382" s="34">
        <f t="shared" si="223"/>
        <v>0</v>
      </c>
      <c r="K382" s="34">
        <f t="shared" si="223"/>
        <v>0</v>
      </c>
      <c r="L382" s="34">
        <f t="shared" si="223"/>
        <v>2</v>
      </c>
      <c r="M382" s="34">
        <f t="shared" si="223"/>
        <v>0</v>
      </c>
      <c r="N382" s="34">
        <f t="shared" si="223"/>
        <v>0</v>
      </c>
      <c r="O382" s="34">
        <f t="shared" si="223"/>
        <v>2</v>
      </c>
      <c r="P382" s="34">
        <f t="shared" si="223"/>
        <v>0</v>
      </c>
      <c r="Q382" s="34">
        <f t="shared" si="223"/>
        <v>0</v>
      </c>
      <c r="R382" s="34">
        <f t="shared" si="223"/>
        <v>0</v>
      </c>
      <c r="S382" s="34">
        <f t="shared" si="223"/>
        <v>0</v>
      </c>
      <c r="T382" s="22">
        <f t="shared" si="192"/>
        <v>100</v>
      </c>
      <c r="U382" s="22">
        <f t="shared" si="193"/>
        <v>0</v>
      </c>
      <c r="V382" s="34">
        <f>V383+V384</f>
        <v>0</v>
      </c>
      <c r="W382" s="34">
        <f>W383+W384</f>
        <v>0</v>
      </c>
      <c r="X382" s="34">
        <f>X383+X384</f>
        <v>0</v>
      </c>
      <c r="Y382" s="34">
        <f>Y383+Y384</f>
        <v>0</v>
      </c>
    </row>
    <row r="383" spans="1:25" ht="20.25" customHeight="1">
      <c r="A383" s="112"/>
      <c r="B383" s="124"/>
      <c r="C383" s="123"/>
      <c r="D383" s="88"/>
      <c r="E383" s="4" t="s">
        <v>33</v>
      </c>
      <c r="F383" s="34">
        <v>2</v>
      </c>
      <c r="G383" s="34">
        <v>0</v>
      </c>
      <c r="H383" s="34">
        <v>2</v>
      </c>
      <c r="I383" s="34">
        <v>2</v>
      </c>
      <c r="J383" s="34">
        <v>0</v>
      </c>
      <c r="K383" s="34">
        <v>0</v>
      </c>
      <c r="L383" s="34">
        <v>2</v>
      </c>
      <c r="M383" s="34">
        <v>0</v>
      </c>
      <c r="N383" s="34">
        <v>0</v>
      </c>
      <c r="O383" s="34">
        <v>2</v>
      </c>
      <c r="P383" s="34">
        <v>0</v>
      </c>
      <c r="Q383" s="34">
        <v>0</v>
      </c>
      <c r="R383" s="34">
        <v>0</v>
      </c>
      <c r="S383" s="34">
        <v>0</v>
      </c>
      <c r="T383" s="22">
        <f t="shared" si="192"/>
        <v>100</v>
      </c>
      <c r="U383" s="22">
        <f t="shared" si="193"/>
        <v>0</v>
      </c>
      <c r="V383" s="34">
        <v>0</v>
      </c>
      <c r="W383" s="34">
        <v>0</v>
      </c>
      <c r="X383" s="34">
        <v>0</v>
      </c>
      <c r="Y383" s="34">
        <v>0</v>
      </c>
    </row>
    <row r="384" spans="1:25" ht="20.25" customHeight="1">
      <c r="A384" s="112"/>
      <c r="B384" s="124"/>
      <c r="C384" s="123"/>
      <c r="D384" s="120"/>
      <c r="E384" s="4" t="s">
        <v>34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0</v>
      </c>
      <c r="S384" s="34">
        <v>0</v>
      </c>
      <c r="T384" s="22">
        <v>0</v>
      </c>
      <c r="U384" s="22">
        <v>0</v>
      </c>
      <c r="V384" s="34">
        <v>0</v>
      </c>
      <c r="W384" s="34">
        <v>0</v>
      </c>
      <c r="X384" s="34">
        <v>0</v>
      </c>
      <c r="Y384" s="34">
        <v>0</v>
      </c>
    </row>
    <row r="385" spans="1:25" ht="20.25" customHeight="1">
      <c r="A385" s="112"/>
      <c r="B385" s="124"/>
      <c r="C385" s="128">
        <v>2</v>
      </c>
      <c r="D385" s="119" t="s">
        <v>32</v>
      </c>
      <c r="E385" s="4" t="s">
        <v>22</v>
      </c>
      <c r="F385" s="34">
        <f>F386+F387</f>
        <v>0</v>
      </c>
      <c r="G385" s="34">
        <f aca="true" t="shared" si="224" ref="G385:S385">G386+G387</f>
        <v>0</v>
      </c>
      <c r="H385" s="34">
        <f t="shared" si="224"/>
        <v>0</v>
      </c>
      <c r="I385" s="34">
        <f t="shared" si="224"/>
        <v>0</v>
      </c>
      <c r="J385" s="34">
        <f t="shared" si="224"/>
        <v>0</v>
      </c>
      <c r="K385" s="34">
        <f t="shared" si="224"/>
        <v>0</v>
      </c>
      <c r="L385" s="34">
        <f t="shared" si="224"/>
        <v>0</v>
      </c>
      <c r="M385" s="34">
        <f t="shared" si="224"/>
        <v>0</v>
      </c>
      <c r="N385" s="34">
        <f t="shared" si="224"/>
        <v>0</v>
      </c>
      <c r="O385" s="34">
        <f t="shared" si="224"/>
        <v>0</v>
      </c>
      <c r="P385" s="34">
        <f t="shared" si="224"/>
        <v>0</v>
      </c>
      <c r="Q385" s="34">
        <f t="shared" si="224"/>
        <v>0</v>
      </c>
      <c r="R385" s="34">
        <f t="shared" si="224"/>
        <v>0</v>
      </c>
      <c r="S385" s="34">
        <f t="shared" si="224"/>
        <v>0</v>
      </c>
      <c r="T385" s="22">
        <v>0</v>
      </c>
      <c r="U385" s="22">
        <v>0</v>
      </c>
      <c r="V385" s="34">
        <f>V386+V387</f>
        <v>0</v>
      </c>
      <c r="W385" s="34">
        <f>W386+W387</f>
        <v>0</v>
      </c>
      <c r="X385" s="34">
        <f>X386+X387</f>
        <v>0</v>
      </c>
      <c r="Y385" s="34">
        <f>Y386+Y387</f>
        <v>0</v>
      </c>
    </row>
    <row r="386" spans="1:25" ht="20.25" customHeight="1">
      <c r="A386" s="112"/>
      <c r="B386" s="124"/>
      <c r="C386" s="123"/>
      <c r="D386" s="88"/>
      <c r="E386" s="4" t="s">
        <v>33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34">
        <v>0</v>
      </c>
      <c r="T386" s="22">
        <v>0</v>
      </c>
      <c r="U386" s="22">
        <v>0</v>
      </c>
      <c r="V386" s="34">
        <v>0</v>
      </c>
      <c r="W386" s="34">
        <v>0</v>
      </c>
      <c r="X386" s="34">
        <v>0</v>
      </c>
      <c r="Y386" s="34">
        <v>0</v>
      </c>
    </row>
    <row r="387" spans="1:25" ht="20.25" customHeight="1">
      <c r="A387" s="112"/>
      <c r="B387" s="124"/>
      <c r="C387" s="123"/>
      <c r="D387" s="120"/>
      <c r="E387" s="4" t="s">
        <v>34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34">
        <v>0</v>
      </c>
      <c r="T387" s="22">
        <v>0</v>
      </c>
      <c r="U387" s="22">
        <v>0</v>
      </c>
      <c r="V387" s="34">
        <v>0</v>
      </c>
      <c r="W387" s="34">
        <v>0</v>
      </c>
      <c r="X387" s="34">
        <v>0</v>
      </c>
      <c r="Y387" s="34">
        <v>0</v>
      </c>
    </row>
    <row r="388" spans="1:25" ht="20.25" customHeight="1">
      <c r="A388" s="112"/>
      <c r="B388" s="124"/>
      <c r="C388" s="123"/>
      <c r="D388" s="119" t="s">
        <v>35</v>
      </c>
      <c r="E388" s="4" t="s">
        <v>22</v>
      </c>
      <c r="F388" s="34">
        <f>F389+F390</f>
        <v>5</v>
      </c>
      <c r="G388" s="34">
        <f aca="true" t="shared" si="225" ref="G388:S388">G389+G390</f>
        <v>0</v>
      </c>
      <c r="H388" s="34">
        <f t="shared" si="225"/>
        <v>5</v>
      </c>
      <c r="I388" s="34">
        <f t="shared" si="225"/>
        <v>5</v>
      </c>
      <c r="J388" s="34">
        <f t="shared" si="225"/>
        <v>0</v>
      </c>
      <c r="K388" s="34">
        <f t="shared" si="225"/>
        <v>0</v>
      </c>
      <c r="L388" s="34">
        <f t="shared" si="225"/>
        <v>5</v>
      </c>
      <c r="M388" s="34">
        <f t="shared" si="225"/>
        <v>0</v>
      </c>
      <c r="N388" s="34">
        <f t="shared" si="225"/>
        <v>1</v>
      </c>
      <c r="O388" s="34">
        <f t="shared" si="225"/>
        <v>4</v>
      </c>
      <c r="P388" s="34">
        <f t="shared" si="225"/>
        <v>0</v>
      </c>
      <c r="Q388" s="34">
        <f t="shared" si="225"/>
        <v>0</v>
      </c>
      <c r="R388" s="34">
        <f t="shared" si="225"/>
        <v>0</v>
      </c>
      <c r="S388" s="34">
        <f t="shared" si="225"/>
        <v>0</v>
      </c>
      <c r="T388" s="22">
        <f t="shared" si="192"/>
        <v>100</v>
      </c>
      <c r="U388" s="22">
        <f t="shared" si="193"/>
        <v>20</v>
      </c>
      <c r="V388" s="34">
        <f>V389+V390</f>
        <v>0</v>
      </c>
      <c r="W388" s="34">
        <f>W389+W390</f>
        <v>0</v>
      </c>
      <c r="X388" s="34">
        <f>X389+X390</f>
        <v>0</v>
      </c>
      <c r="Y388" s="34">
        <f>Y389+Y390</f>
        <v>0</v>
      </c>
    </row>
    <row r="389" spans="1:25" ht="20.25" customHeight="1">
      <c r="A389" s="112"/>
      <c r="B389" s="124"/>
      <c r="C389" s="123"/>
      <c r="D389" s="88"/>
      <c r="E389" s="4" t="s">
        <v>33</v>
      </c>
      <c r="F389" s="7">
        <v>5</v>
      </c>
      <c r="G389" s="7">
        <v>0</v>
      </c>
      <c r="H389" s="7">
        <v>5</v>
      </c>
      <c r="I389" s="7">
        <v>5</v>
      </c>
      <c r="J389" s="7">
        <v>0</v>
      </c>
      <c r="K389" s="7">
        <v>0</v>
      </c>
      <c r="L389" s="7">
        <v>5</v>
      </c>
      <c r="M389" s="7">
        <v>0</v>
      </c>
      <c r="N389" s="7">
        <v>1</v>
      </c>
      <c r="O389" s="7">
        <v>4</v>
      </c>
      <c r="P389" s="7">
        <v>0</v>
      </c>
      <c r="Q389" s="7">
        <v>0</v>
      </c>
      <c r="R389" s="7">
        <v>0</v>
      </c>
      <c r="S389" s="7">
        <v>0</v>
      </c>
      <c r="T389" s="22">
        <f t="shared" si="192"/>
        <v>100</v>
      </c>
      <c r="U389" s="22">
        <f t="shared" si="193"/>
        <v>20</v>
      </c>
      <c r="V389" s="7">
        <v>0</v>
      </c>
      <c r="W389" s="7">
        <v>0</v>
      </c>
      <c r="X389" s="7">
        <v>0</v>
      </c>
      <c r="Y389" s="7">
        <v>0</v>
      </c>
    </row>
    <row r="390" spans="1:25" ht="20.25" customHeight="1">
      <c r="A390" s="112"/>
      <c r="B390" s="124"/>
      <c r="C390" s="129"/>
      <c r="D390" s="120"/>
      <c r="E390" s="5" t="s">
        <v>34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7">
        <v>0</v>
      </c>
      <c r="T390" s="22">
        <v>0</v>
      </c>
      <c r="U390" s="22">
        <v>0</v>
      </c>
      <c r="V390" s="37">
        <v>0</v>
      </c>
      <c r="W390" s="37">
        <v>0</v>
      </c>
      <c r="X390" s="37">
        <v>0</v>
      </c>
      <c r="Y390" s="37">
        <v>0</v>
      </c>
    </row>
    <row r="391" spans="1:25" ht="20.25" customHeight="1">
      <c r="A391" s="112"/>
      <c r="B391" s="124"/>
      <c r="C391" s="118">
        <v>3</v>
      </c>
      <c r="D391" s="119" t="s">
        <v>32</v>
      </c>
      <c r="E391" s="5" t="s">
        <v>22</v>
      </c>
      <c r="F391" s="34">
        <f>F392+F393</f>
        <v>7</v>
      </c>
      <c r="G391" s="34">
        <f aca="true" t="shared" si="226" ref="G391:S391">G392+G393</f>
        <v>0</v>
      </c>
      <c r="H391" s="34">
        <f t="shared" si="226"/>
        <v>7</v>
      </c>
      <c r="I391" s="34">
        <f t="shared" si="226"/>
        <v>7</v>
      </c>
      <c r="J391" s="34">
        <f t="shared" si="226"/>
        <v>0</v>
      </c>
      <c r="K391" s="34">
        <f t="shared" si="226"/>
        <v>0</v>
      </c>
      <c r="L391" s="34">
        <f t="shared" si="226"/>
        <v>7</v>
      </c>
      <c r="M391" s="34">
        <f t="shared" si="226"/>
        <v>0</v>
      </c>
      <c r="N391" s="34">
        <f t="shared" si="226"/>
        <v>2</v>
      </c>
      <c r="O391" s="34">
        <f t="shared" si="226"/>
        <v>5</v>
      </c>
      <c r="P391" s="34">
        <f t="shared" si="226"/>
        <v>0</v>
      </c>
      <c r="Q391" s="34">
        <f t="shared" si="226"/>
        <v>0</v>
      </c>
      <c r="R391" s="34">
        <f t="shared" si="226"/>
        <v>0</v>
      </c>
      <c r="S391" s="34">
        <f t="shared" si="226"/>
        <v>0</v>
      </c>
      <c r="T391" s="22">
        <f t="shared" si="192"/>
        <v>100</v>
      </c>
      <c r="U391" s="22">
        <f t="shared" si="193"/>
        <v>28.57142857142857</v>
      </c>
      <c r="V391" s="34">
        <f>V392+V393</f>
        <v>0</v>
      </c>
      <c r="W391" s="34">
        <f>W392+W393</f>
        <v>0</v>
      </c>
      <c r="X391" s="34">
        <f>X392+X393</f>
        <v>0</v>
      </c>
      <c r="Y391" s="34">
        <f>Y392+Y393</f>
        <v>0</v>
      </c>
    </row>
    <row r="392" spans="1:25" ht="20.25" customHeight="1">
      <c r="A392" s="112"/>
      <c r="B392" s="124"/>
      <c r="C392" s="88"/>
      <c r="D392" s="88"/>
      <c r="E392" s="5" t="s">
        <v>33</v>
      </c>
      <c r="F392" s="37">
        <v>5</v>
      </c>
      <c r="G392" s="37">
        <v>0</v>
      </c>
      <c r="H392" s="37">
        <v>5</v>
      </c>
      <c r="I392" s="37">
        <v>5</v>
      </c>
      <c r="J392" s="37">
        <v>0</v>
      </c>
      <c r="K392" s="37">
        <v>0</v>
      </c>
      <c r="L392" s="37">
        <v>5</v>
      </c>
      <c r="M392" s="37">
        <v>0</v>
      </c>
      <c r="N392" s="37">
        <v>1</v>
      </c>
      <c r="O392" s="37">
        <v>4</v>
      </c>
      <c r="P392" s="37">
        <v>0</v>
      </c>
      <c r="Q392" s="37">
        <v>0</v>
      </c>
      <c r="R392" s="37">
        <v>0</v>
      </c>
      <c r="S392" s="37">
        <v>0</v>
      </c>
      <c r="T392" s="22">
        <f aca="true" t="shared" si="227" ref="T392:T455">L392/I392*100</f>
        <v>100</v>
      </c>
      <c r="U392" s="22">
        <f aca="true" t="shared" si="228" ref="U392:U455">(M392+N392)/I392*100</f>
        <v>20</v>
      </c>
      <c r="V392" s="37">
        <v>0</v>
      </c>
      <c r="W392" s="37">
        <v>0</v>
      </c>
      <c r="X392" s="37">
        <v>0</v>
      </c>
      <c r="Y392" s="37">
        <v>0</v>
      </c>
    </row>
    <row r="393" spans="1:25" ht="20.25" customHeight="1">
      <c r="A393" s="112"/>
      <c r="B393" s="124"/>
      <c r="C393" s="88"/>
      <c r="D393" s="120"/>
      <c r="E393" s="5" t="s">
        <v>34</v>
      </c>
      <c r="F393" s="37">
        <v>2</v>
      </c>
      <c r="G393" s="37">
        <v>0</v>
      </c>
      <c r="H393" s="37">
        <v>2</v>
      </c>
      <c r="I393" s="37">
        <v>2</v>
      </c>
      <c r="J393" s="37">
        <v>0</v>
      </c>
      <c r="K393" s="37">
        <v>0</v>
      </c>
      <c r="L393" s="37">
        <v>2</v>
      </c>
      <c r="M393" s="37">
        <v>0</v>
      </c>
      <c r="N393" s="37">
        <v>1</v>
      </c>
      <c r="O393" s="37">
        <v>1</v>
      </c>
      <c r="P393" s="37">
        <v>0</v>
      </c>
      <c r="Q393" s="37">
        <v>0</v>
      </c>
      <c r="R393" s="37">
        <v>0</v>
      </c>
      <c r="S393" s="37">
        <v>0</v>
      </c>
      <c r="T393" s="22">
        <f t="shared" si="227"/>
        <v>100</v>
      </c>
      <c r="U393" s="22">
        <f t="shared" si="228"/>
        <v>50</v>
      </c>
      <c r="V393" s="37">
        <v>0</v>
      </c>
      <c r="W393" s="37">
        <v>0</v>
      </c>
      <c r="X393" s="37">
        <v>0</v>
      </c>
      <c r="Y393" s="37">
        <v>0</v>
      </c>
    </row>
    <row r="394" spans="1:25" ht="20.25" customHeight="1">
      <c r="A394" s="112"/>
      <c r="B394" s="124" t="s">
        <v>78</v>
      </c>
      <c r="C394" s="125" t="s">
        <v>75</v>
      </c>
      <c r="D394" s="119" t="s">
        <v>32</v>
      </c>
      <c r="E394" s="5" t="s">
        <v>22</v>
      </c>
      <c r="F394" s="34">
        <f>F395+F396</f>
        <v>130</v>
      </c>
      <c r="G394" s="34">
        <f aca="true" t="shared" si="229" ref="G394:S394">G395+G396</f>
        <v>1</v>
      </c>
      <c r="H394" s="34">
        <f t="shared" si="229"/>
        <v>129</v>
      </c>
      <c r="I394" s="34">
        <f t="shared" si="229"/>
        <v>129</v>
      </c>
      <c r="J394" s="34">
        <f t="shared" si="229"/>
        <v>0</v>
      </c>
      <c r="K394" s="34">
        <f t="shared" si="229"/>
        <v>0</v>
      </c>
      <c r="L394" s="34">
        <f t="shared" si="229"/>
        <v>124</v>
      </c>
      <c r="M394" s="34">
        <f t="shared" si="229"/>
        <v>4</v>
      </c>
      <c r="N394" s="34">
        <f t="shared" si="229"/>
        <v>75</v>
      </c>
      <c r="O394" s="34">
        <f t="shared" si="229"/>
        <v>45</v>
      </c>
      <c r="P394" s="34">
        <f t="shared" si="229"/>
        <v>0</v>
      </c>
      <c r="Q394" s="34">
        <f t="shared" si="229"/>
        <v>5</v>
      </c>
      <c r="R394" s="34">
        <f t="shared" si="229"/>
        <v>4</v>
      </c>
      <c r="S394" s="34">
        <f t="shared" si="229"/>
        <v>1</v>
      </c>
      <c r="T394" s="22">
        <f t="shared" si="227"/>
        <v>96.12403100775194</v>
      </c>
      <c r="U394" s="22">
        <f t="shared" si="228"/>
        <v>61.240310077519375</v>
      </c>
      <c r="V394" s="34">
        <f>V395+V396</f>
        <v>0</v>
      </c>
      <c r="W394" s="34">
        <f>W395+W396</f>
        <v>0</v>
      </c>
      <c r="X394" s="34">
        <f>X395+X396</f>
        <v>0</v>
      </c>
      <c r="Y394" s="34">
        <f>Y395+Y396</f>
        <v>0</v>
      </c>
    </row>
    <row r="395" spans="1:25" ht="20.25" customHeight="1">
      <c r="A395" s="112"/>
      <c r="B395" s="124"/>
      <c r="C395" s="126"/>
      <c r="D395" s="88"/>
      <c r="E395" s="5" t="s">
        <v>33</v>
      </c>
      <c r="F395" s="37">
        <f>F356+F362+F368+F374+F380+F386+F392</f>
        <v>102</v>
      </c>
      <c r="G395" s="37">
        <f aca="true" t="shared" si="230" ref="G395:S395">G356+G362+G368+G374+G380+G386+G392</f>
        <v>0</v>
      </c>
      <c r="H395" s="37">
        <f t="shared" si="230"/>
        <v>102</v>
      </c>
      <c r="I395" s="37">
        <f t="shared" si="230"/>
        <v>102</v>
      </c>
      <c r="J395" s="37">
        <f t="shared" si="230"/>
        <v>0</v>
      </c>
      <c r="K395" s="37">
        <f t="shared" si="230"/>
        <v>0</v>
      </c>
      <c r="L395" s="37">
        <f t="shared" si="230"/>
        <v>97</v>
      </c>
      <c r="M395" s="37">
        <f t="shared" si="230"/>
        <v>4</v>
      </c>
      <c r="N395" s="37">
        <f t="shared" si="230"/>
        <v>69</v>
      </c>
      <c r="O395" s="37">
        <f t="shared" si="230"/>
        <v>24</v>
      </c>
      <c r="P395" s="37">
        <f t="shared" si="230"/>
        <v>0</v>
      </c>
      <c r="Q395" s="37">
        <f t="shared" si="230"/>
        <v>5</v>
      </c>
      <c r="R395" s="37">
        <f t="shared" si="230"/>
        <v>4</v>
      </c>
      <c r="S395" s="37">
        <f t="shared" si="230"/>
        <v>1</v>
      </c>
      <c r="T395" s="22">
        <f t="shared" si="227"/>
        <v>95.09803921568627</v>
      </c>
      <c r="U395" s="22">
        <f t="shared" si="228"/>
        <v>71.56862745098039</v>
      </c>
      <c r="V395" s="37">
        <f aca="true" t="shared" si="231" ref="V395:Y396">V356+V362+V368+V374+V380+V386+V392</f>
        <v>0</v>
      </c>
      <c r="W395" s="37">
        <f t="shared" si="231"/>
        <v>0</v>
      </c>
      <c r="X395" s="37">
        <f t="shared" si="231"/>
        <v>0</v>
      </c>
      <c r="Y395" s="37">
        <f t="shared" si="231"/>
        <v>0</v>
      </c>
    </row>
    <row r="396" spans="1:25" ht="20.25" customHeight="1">
      <c r="A396" s="112"/>
      <c r="B396" s="124"/>
      <c r="C396" s="126"/>
      <c r="D396" s="120"/>
      <c r="E396" s="5" t="s">
        <v>34</v>
      </c>
      <c r="F396" s="37">
        <f>F357+F363+F369+F375+F381+F387+F393</f>
        <v>28</v>
      </c>
      <c r="G396" s="37">
        <f aca="true" t="shared" si="232" ref="G396:S396">G357+G363+G369+G375+G381+G387+G393</f>
        <v>1</v>
      </c>
      <c r="H396" s="37">
        <f t="shared" si="232"/>
        <v>27</v>
      </c>
      <c r="I396" s="37">
        <f t="shared" si="232"/>
        <v>27</v>
      </c>
      <c r="J396" s="37">
        <f t="shared" si="232"/>
        <v>0</v>
      </c>
      <c r="K396" s="37">
        <f t="shared" si="232"/>
        <v>0</v>
      </c>
      <c r="L396" s="37">
        <f t="shared" si="232"/>
        <v>27</v>
      </c>
      <c r="M396" s="37">
        <f t="shared" si="232"/>
        <v>0</v>
      </c>
      <c r="N396" s="37">
        <f t="shared" si="232"/>
        <v>6</v>
      </c>
      <c r="O396" s="37">
        <f t="shared" si="232"/>
        <v>21</v>
      </c>
      <c r="P396" s="37">
        <f t="shared" si="232"/>
        <v>0</v>
      </c>
      <c r="Q396" s="37">
        <f t="shared" si="232"/>
        <v>0</v>
      </c>
      <c r="R396" s="37">
        <f t="shared" si="232"/>
        <v>0</v>
      </c>
      <c r="S396" s="37">
        <f t="shared" si="232"/>
        <v>0</v>
      </c>
      <c r="T396" s="22">
        <f t="shared" si="227"/>
        <v>100</v>
      </c>
      <c r="U396" s="22">
        <f t="shared" si="228"/>
        <v>22.22222222222222</v>
      </c>
      <c r="V396" s="37">
        <f t="shared" si="231"/>
        <v>0</v>
      </c>
      <c r="W396" s="37">
        <f t="shared" si="231"/>
        <v>0</v>
      </c>
      <c r="X396" s="37">
        <f t="shared" si="231"/>
        <v>0</v>
      </c>
      <c r="Y396" s="37">
        <f t="shared" si="231"/>
        <v>0</v>
      </c>
    </row>
    <row r="397" spans="1:25" ht="20.25" customHeight="1">
      <c r="A397" s="112"/>
      <c r="B397" s="124"/>
      <c r="C397" s="126"/>
      <c r="D397" s="119" t="s">
        <v>35</v>
      </c>
      <c r="E397" s="5" t="s">
        <v>22</v>
      </c>
      <c r="F397" s="34">
        <f>F398+F399</f>
        <v>156</v>
      </c>
      <c r="G397" s="34">
        <f aca="true" t="shared" si="233" ref="G397:S397">G398+G399</f>
        <v>0</v>
      </c>
      <c r="H397" s="34">
        <f t="shared" si="233"/>
        <v>156</v>
      </c>
      <c r="I397" s="34">
        <f t="shared" si="233"/>
        <v>156</v>
      </c>
      <c r="J397" s="34">
        <f t="shared" si="233"/>
        <v>0</v>
      </c>
      <c r="K397" s="34">
        <f t="shared" si="233"/>
        <v>0</v>
      </c>
      <c r="L397" s="34">
        <f t="shared" si="233"/>
        <v>152</v>
      </c>
      <c r="M397" s="34">
        <f t="shared" si="233"/>
        <v>13</v>
      </c>
      <c r="N397" s="34">
        <f t="shared" si="233"/>
        <v>80</v>
      </c>
      <c r="O397" s="34">
        <f t="shared" si="233"/>
        <v>59</v>
      </c>
      <c r="P397" s="34">
        <f t="shared" si="233"/>
        <v>0</v>
      </c>
      <c r="Q397" s="34">
        <f t="shared" si="233"/>
        <v>4</v>
      </c>
      <c r="R397" s="34">
        <f t="shared" si="233"/>
        <v>4</v>
      </c>
      <c r="S397" s="34">
        <f t="shared" si="233"/>
        <v>0</v>
      </c>
      <c r="T397" s="22">
        <f t="shared" si="227"/>
        <v>97.43589743589743</v>
      </c>
      <c r="U397" s="22">
        <f t="shared" si="228"/>
        <v>59.61538461538461</v>
      </c>
      <c r="V397" s="34">
        <f>V398+V399</f>
        <v>0</v>
      </c>
      <c r="W397" s="34">
        <f>W398+W399</f>
        <v>0</v>
      </c>
      <c r="X397" s="34">
        <f>X398+X399</f>
        <v>0</v>
      </c>
      <c r="Y397" s="34">
        <f>Y398+Y399</f>
        <v>0</v>
      </c>
    </row>
    <row r="398" spans="1:25" ht="20.25" customHeight="1">
      <c r="A398" s="112"/>
      <c r="B398" s="124"/>
      <c r="C398" s="126"/>
      <c r="D398" s="88"/>
      <c r="E398" s="5" t="s">
        <v>33</v>
      </c>
      <c r="F398" s="37">
        <f>F359+F365+F371+F377+F383+F389</f>
        <v>125</v>
      </c>
      <c r="G398" s="37">
        <f aca="true" t="shared" si="234" ref="G398:S398">G359+G365+G371+G377+G383+G389</f>
        <v>0</v>
      </c>
      <c r="H398" s="37">
        <f t="shared" si="234"/>
        <v>125</v>
      </c>
      <c r="I398" s="37">
        <f t="shared" si="234"/>
        <v>125</v>
      </c>
      <c r="J398" s="37">
        <f t="shared" si="234"/>
        <v>0</v>
      </c>
      <c r="K398" s="37">
        <f t="shared" si="234"/>
        <v>0</v>
      </c>
      <c r="L398" s="37">
        <f t="shared" si="234"/>
        <v>122</v>
      </c>
      <c r="M398" s="37">
        <f t="shared" si="234"/>
        <v>12</v>
      </c>
      <c r="N398" s="37">
        <f t="shared" si="234"/>
        <v>74</v>
      </c>
      <c r="O398" s="37">
        <f t="shared" si="234"/>
        <v>36</v>
      </c>
      <c r="P398" s="37">
        <f t="shared" si="234"/>
        <v>0</v>
      </c>
      <c r="Q398" s="37">
        <f t="shared" si="234"/>
        <v>3</v>
      </c>
      <c r="R398" s="37">
        <f t="shared" si="234"/>
        <v>3</v>
      </c>
      <c r="S398" s="37">
        <f t="shared" si="234"/>
        <v>0</v>
      </c>
      <c r="T398" s="22">
        <f t="shared" si="227"/>
        <v>97.6</v>
      </c>
      <c r="U398" s="22">
        <f t="shared" si="228"/>
        <v>68.8</v>
      </c>
      <c r="V398" s="37">
        <f aca="true" t="shared" si="235" ref="V398:Y399">V359+V365+V371+V377+V383+V389</f>
        <v>0</v>
      </c>
      <c r="W398" s="37">
        <f t="shared" si="235"/>
        <v>0</v>
      </c>
      <c r="X398" s="37">
        <f t="shared" si="235"/>
        <v>0</v>
      </c>
      <c r="Y398" s="37">
        <f t="shared" si="235"/>
        <v>0</v>
      </c>
    </row>
    <row r="399" spans="1:25" ht="20.25" customHeight="1">
      <c r="A399" s="112"/>
      <c r="B399" s="124"/>
      <c r="C399" s="126"/>
      <c r="D399" s="120"/>
      <c r="E399" s="5" t="s">
        <v>34</v>
      </c>
      <c r="F399" s="37">
        <f>F360+F366+F372+F378+F384+F390</f>
        <v>31</v>
      </c>
      <c r="G399" s="37">
        <f aca="true" t="shared" si="236" ref="G399:S399">G360+G366+G372+G378+G384+G390</f>
        <v>0</v>
      </c>
      <c r="H399" s="37">
        <f t="shared" si="236"/>
        <v>31</v>
      </c>
      <c r="I399" s="37">
        <f t="shared" si="236"/>
        <v>31</v>
      </c>
      <c r="J399" s="37">
        <f t="shared" si="236"/>
        <v>0</v>
      </c>
      <c r="K399" s="37">
        <f t="shared" si="236"/>
        <v>0</v>
      </c>
      <c r="L399" s="37">
        <f t="shared" si="236"/>
        <v>30</v>
      </c>
      <c r="M399" s="37">
        <f t="shared" si="236"/>
        <v>1</v>
      </c>
      <c r="N399" s="37">
        <f t="shared" si="236"/>
        <v>6</v>
      </c>
      <c r="O399" s="37">
        <f t="shared" si="236"/>
        <v>23</v>
      </c>
      <c r="P399" s="37">
        <f t="shared" si="236"/>
        <v>0</v>
      </c>
      <c r="Q399" s="37">
        <f t="shared" si="236"/>
        <v>1</v>
      </c>
      <c r="R399" s="37">
        <f t="shared" si="236"/>
        <v>1</v>
      </c>
      <c r="S399" s="37">
        <f t="shared" si="236"/>
        <v>0</v>
      </c>
      <c r="T399" s="22">
        <f t="shared" si="227"/>
        <v>96.7741935483871</v>
      </c>
      <c r="U399" s="22">
        <f t="shared" si="228"/>
        <v>22.58064516129032</v>
      </c>
      <c r="V399" s="37">
        <f t="shared" si="235"/>
        <v>0</v>
      </c>
      <c r="W399" s="37">
        <f t="shared" si="235"/>
        <v>0</v>
      </c>
      <c r="X399" s="37">
        <f t="shared" si="235"/>
        <v>0</v>
      </c>
      <c r="Y399" s="37">
        <f t="shared" si="235"/>
        <v>0</v>
      </c>
    </row>
    <row r="400" spans="1:25" ht="20.25" customHeight="1">
      <c r="A400" s="112"/>
      <c r="B400" s="124"/>
      <c r="C400" s="123"/>
      <c r="D400" s="72" t="s">
        <v>75</v>
      </c>
      <c r="E400" s="5" t="s">
        <v>22</v>
      </c>
      <c r="F400" s="34">
        <f>F401+F402</f>
        <v>286</v>
      </c>
      <c r="G400" s="34">
        <f aca="true" t="shared" si="237" ref="G400:S400">G401+G402</f>
        <v>1</v>
      </c>
      <c r="H400" s="34">
        <f t="shared" si="237"/>
        <v>285</v>
      </c>
      <c r="I400" s="34">
        <f t="shared" si="237"/>
        <v>285</v>
      </c>
      <c r="J400" s="34">
        <f t="shared" si="237"/>
        <v>0</v>
      </c>
      <c r="K400" s="34">
        <f t="shared" si="237"/>
        <v>0</v>
      </c>
      <c r="L400" s="34">
        <f t="shared" si="237"/>
        <v>276</v>
      </c>
      <c r="M400" s="34">
        <f t="shared" si="237"/>
        <v>17</v>
      </c>
      <c r="N400" s="34">
        <f t="shared" si="237"/>
        <v>155</v>
      </c>
      <c r="O400" s="34">
        <f t="shared" si="237"/>
        <v>104</v>
      </c>
      <c r="P400" s="34">
        <f t="shared" si="237"/>
        <v>0</v>
      </c>
      <c r="Q400" s="34">
        <f t="shared" si="237"/>
        <v>9</v>
      </c>
      <c r="R400" s="34">
        <f t="shared" si="237"/>
        <v>8</v>
      </c>
      <c r="S400" s="34">
        <f t="shared" si="237"/>
        <v>1</v>
      </c>
      <c r="T400" s="22">
        <f t="shared" si="227"/>
        <v>96.84210526315789</v>
      </c>
      <c r="U400" s="22">
        <f t="shared" si="228"/>
        <v>60.35087719298245</v>
      </c>
      <c r="V400" s="34">
        <f>V401+V402</f>
        <v>0</v>
      </c>
      <c r="W400" s="34">
        <f>W401+W402</f>
        <v>0</v>
      </c>
      <c r="X400" s="34">
        <f>X401+X402</f>
        <v>0</v>
      </c>
      <c r="Y400" s="34">
        <f>Y401+Y402</f>
        <v>0</v>
      </c>
    </row>
    <row r="401" spans="1:25" ht="20.25" customHeight="1">
      <c r="A401" s="112"/>
      <c r="B401" s="124"/>
      <c r="C401" s="123"/>
      <c r="D401" s="73"/>
      <c r="E401" s="5" t="s">
        <v>33</v>
      </c>
      <c r="F401" s="37">
        <f>F395+F398</f>
        <v>227</v>
      </c>
      <c r="G401" s="37">
        <f aca="true" t="shared" si="238" ref="G401:S401">G395+G398</f>
        <v>0</v>
      </c>
      <c r="H401" s="37">
        <f t="shared" si="238"/>
        <v>227</v>
      </c>
      <c r="I401" s="37">
        <f t="shared" si="238"/>
        <v>227</v>
      </c>
      <c r="J401" s="37">
        <f t="shared" si="238"/>
        <v>0</v>
      </c>
      <c r="K401" s="37">
        <f t="shared" si="238"/>
        <v>0</v>
      </c>
      <c r="L401" s="37">
        <f t="shared" si="238"/>
        <v>219</v>
      </c>
      <c r="M401" s="37">
        <f t="shared" si="238"/>
        <v>16</v>
      </c>
      <c r="N401" s="37">
        <f t="shared" si="238"/>
        <v>143</v>
      </c>
      <c r="O401" s="37">
        <f t="shared" si="238"/>
        <v>60</v>
      </c>
      <c r="P401" s="37">
        <f t="shared" si="238"/>
        <v>0</v>
      </c>
      <c r="Q401" s="37">
        <f t="shared" si="238"/>
        <v>8</v>
      </c>
      <c r="R401" s="37">
        <f t="shared" si="238"/>
        <v>7</v>
      </c>
      <c r="S401" s="37">
        <f t="shared" si="238"/>
        <v>1</v>
      </c>
      <c r="T401" s="22">
        <f t="shared" si="227"/>
        <v>96.47577092511013</v>
      </c>
      <c r="U401" s="22">
        <f t="shared" si="228"/>
        <v>70.04405286343612</v>
      </c>
      <c r="V401" s="37">
        <f aca="true" t="shared" si="239" ref="V401:Y402">V395+V398</f>
        <v>0</v>
      </c>
      <c r="W401" s="37">
        <f t="shared" si="239"/>
        <v>0</v>
      </c>
      <c r="X401" s="37">
        <f t="shared" si="239"/>
        <v>0</v>
      </c>
      <c r="Y401" s="37">
        <f t="shared" si="239"/>
        <v>0</v>
      </c>
    </row>
    <row r="402" spans="1:25" ht="20.25" customHeight="1">
      <c r="A402" s="113"/>
      <c r="B402" s="124"/>
      <c r="C402" s="127"/>
      <c r="D402" s="74"/>
      <c r="E402" s="5" t="s">
        <v>34</v>
      </c>
      <c r="F402" s="37">
        <f>F396+F399</f>
        <v>59</v>
      </c>
      <c r="G402" s="37">
        <f aca="true" t="shared" si="240" ref="G402:S402">G396+G399</f>
        <v>1</v>
      </c>
      <c r="H402" s="37">
        <f t="shared" si="240"/>
        <v>58</v>
      </c>
      <c r="I402" s="37">
        <f t="shared" si="240"/>
        <v>58</v>
      </c>
      <c r="J402" s="37">
        <f t="shared" si="240"/>
        <v>0</v>
      </c>
      <c r="K402" s="37">
        <f t="shared" si="240"/>
        <v>0</v>
      </c>
      <c r="L402" s="37">
        <f t="shared" si="240"/>
        <v>57</v>
      </c>
      <c r="M402" s="37">
        <f t="shared" si="240"/>
        <v>1</v>
      </c>
      <c r="N402" s="37">
        <f t="shared" si="240"/>
        <v>12</v>
      </c>
      <c r="O402" s="37">
        <f t="shared" si="240"/>
        <v>44</v>
      </c>
      <c r="P402" s="37">
        <f t="shared" si="240"/>
        <v>0</v>
      </c>
      <c r="Q402" s="37">
        <f t="shared" si="240"/>
        <v>1</v>
      </c>
      <c r="R402" s="37">
        <f t="shared" si="240"/>
        <v>1</v>
      </c>
      <c r="S402" s="37">
        <f t="shared" si="240"/>
        <v>0</v>
      </c>
      <c r="T402" s="22">
        <f t="shared" si="227"/>
        <v>98.27586206896551</v>
      </c>
      <c r="U402" s="22">
        <f t="shared" si="228"/>
        <v>22.413793103448278</v>
      </c>
      <c r="V402" s="37">
        <f t="shared" si="239"/>
        <v>0</v>
      </c>
      <c r="W402" s="37">
        <f t="shared" si="239"/>
        <v>0</v>
      </c>
      <c r="X402" s="37">
        <f t="shared" si="239"/>
        <v>0</v>
      </c>
      <c r="Y402" s="37">
        <f t="shared" si="239"/>
        <v>0</v>
      </c>
    </row>
    <row r="403" spans="1:25" ht="27" customHeight="1">
      <c r="A403" s="111" t="s">
        <v>52</v>
      </c>
      <c r="B403" s="116" t="s">
        <v>67</v>
      </c>
      <c r="C403" s="83">
        <v>1</v>
      </c>
      <c r="D403" s="119" t="s">
        <v>32</v>
      </c>
      <c r="E403" s="4" t="s">
        <v>22</v>
      </c>
      <c r="F403" s="34">
        <f>F404+F405</f>
        <v>6</v>
      </c>
      <c r="G403" s="34">
        <f aca="true" t="shared" si="241" ref="G403:S403">G404+G405</f>
        <v>0</v>
      </c>
      <c r="H403" s="34">
        <f t="shared" si="241"/>
        <v>6</v>
      </c>
      <c r="I403" s="34">
        <f t="shared" si="241"/>
        <v>6</v>
      </c>
      <c r="J403" s="34">
        <f t="shared" si="241"/>
        <v>0</v>
      </c>
      <c r="K403" s="34">
        <f t="shared" si="241"/>
        <v>0</v>
      </c>
      <c r="L403" s="34">
        <f t="shared" si="241"/>
        <v>6</v>
      </c>
      <c r="M403" s="34">
        <f t="shared" si="241"/>
        <v>0</v>
      </c>
      <c r="N403" s="34">
        <f t="shared" si="241"/>
        <v>3</v>
      </c>
      <c r="O403" s="34">
        <f t="shared" si="241"/>
        <v>3</v>
      </c>
      <c r="P403" s="34">
        <f t="shared" si="241"/>
        <v>0</v>
      </c>
      <c r="Q403" s="34">
        <f t="shared" si="241"/>
        <v>0</v>
      </c>
      <c r="R403" s="34">
        <f t="shared" si="241"/>
        <v>0</v>
      </c>
      <c r="S403" s="34">
        <f t="shared" si="241"/>
        <v>0</v>
      </c>
      <c r="T403" s="22">
        <f t="shared" si="227"/>
        <v>100</v>
      </c>
      <c r="U403" s="22">
        <f t="shared" si="228"/>
        <v>50</v>
      </c>
      <c r="V403" s="34">
        <f>V404+V405</f>
        <v>0</v>
      </c>
      <c r="W403" s="34">
        <f>W404+W405</f>
        <v>0</v>
      </c>
      <c r="X403" s="34">
        <f>X404+X405</f>
        <v>0</v>
      </c>
      <c r="Y403" s="34">
        <f>Y404+Y405</f>
        <v>0</v>
      </c>
    </row>
    <row r="404" spans="1:25" ht="27" customHeight="1">
      <c r="A404" s="112"/>
      <c r="B404" s="70"/>
      <c r="C404" s="88"/>
      <c r="D404" s="88"/>
      <c r="E404" s="4" t="s">
        <v>33</v>
      </c>
      <c r="F404" s="34">
        <v>5</v>
      </c>
      <c r="G404" s="34">
        <v>0</v>
      </c>
      <c r="H404" s="34">
        <v>5</v>
      </c>
      <c r="I404" s="34">
        <v>5</v>
      </c>
      <c r="J404" s="34">
        <v>0</v>
      </c>
      <c r="K404" s="34">
        <v>0</v>
      </c>
      <c r="L404" s="34">
        <v>5</v>
      </c>
      <c r="M404" s="34">
        <v>0</v>
      </c>
      <c r="N404" s="34">
        <v>3</v>
      </c>
      <c r="O404" s="34">
        <v>2</v>
      </c>
      <c r="P404" s="34">
        <v>0</v>
      </c>
      <c r="Q404" s="34">
        <v>0</v>
      </c>
      <c r="R404" s="34">
        <v>0</v>
      </c>
      <c r="S404" s="34">
        <v>0</v>
      </c>
      <c r="T404" s="22">
        <f t="shared" si="227"/>
        <v>100</v>
      </c>
      <c r="U404" s="22">
        <f t="shared" si="228"/>
        <v>60</v>
      </c>
      <c r="V404" s="34">
        <v>0</v>
      </c>
      <c r="W404" s="34">
        <v>0</v>
      </c>
      <c r="X404" s="34">
        <v>0</v>
      </c>
      <c r="Y404" s="34">
        <v>0</v>
      </c>
    </row>
    <row r="405" spans="1:25" ht="27" customHeight="1">
      <c r="A405" s="112"/>
      <c r="B405" s="70"/>
      <c r="C405" s="88"/>
      <c r="D405" s="120"/>
      <c r="E405" s="4" t="s">
        <v>34</v>
      </c>
      <c r="F405" s="34">
        <v>1</v>
      </c>
      <c r="G405" s="34">
        <v>0</v>
      </c>
      <c r="H405" s="34">
        <v>1</v>
      </c>
      <c r="I405" s="34">
        <v>1</v>
      </c>
      <c r="J405" s="34">
        <v>0</v>
      </c>
      <c r="K405" s="34">
        <v>0</v>
      </c>
      <c r="L405" s="34">
        <v>1</v>
      </c>
      <c r="M405" s="34">
        <v>0</v>
      </c>
      <c r="N405" s="34">
        <v>0</v>
      </c>
      <c r="O405" s="34">
        <v>1</v>
      </c>
      <c r="P405" s="34">
        <v>0</v>
      </c>
      <c r="Q405" s="34">
        <v>0</v>
      </c>
      <c r="R405" s="34">
        <v>0</v>
      </c>
      <c r="S405" s="34">
        <v>0</v>
      </c>
      <c r="T405" s="22">
        <f t="shared" si="227"/>
        <v>100</v>
      </c>
      <c r="U405" s="22">
        <f t="shared" si="228"/>
        <v>0</v>
      </c>
      <c r="V405" s="34">
        <v>0</v>
      </c>
      <c r="W405" s="34">
        <v>0</v>
      </c>
      <c r="X405" s="34">
        <v>0</v>
      </c>
      <c r="Y405" s="34">
        <v>0</v>
      </c>
    </row>
    <row r="406" spans="1:25" ht="27" customHeight="1">
      <c r="A406" s="112"/>
      <c r="B406" s="70"/>
      <c r="C406" s="130"/>
      <c r="D406" s="119" t="s">
        <v>35</v>
      </c>
      <c r="E406" s="4" t="s">
        <v>22</v>
      </c>
      <c r="F406" s="34">
        <f>F407+F408</f>
        <v>11</v>
      </c>
      <c r="G406" s="34">
        <f aca="true" t="shared" si="242" ref="G406:S406">G407+G408</f>
        <v>0</v>
      </c>
      <c r="H406" s="34">
        <f t="shared" si="242"/>
        <v>11</v>
      </c>
      <c r="I406" s="34">
        <f t="shared" si="242"/>
        <v>11</v>
      </c>
      <c r="J406" s="34">
        <f t="shared" si="242"/>
        <v>0</v>
      </c>
      <c r="K406" s="34">
        <f t="shared" si="242"/>
        <v>0</v>
      </c>
      <c r="L406" s="34">
        <f t="shared" si="242"/>
        <v>8</v>
      </c>
      <c r="M406" s="34">
        <f t="shared" si="242"/>
        <v>0</v>
      </c>
      <c r="N406" s="34">
        <f t="shared" si="242"/>
        <v>2</v>
      </c>
      <c r="O406" s="34">
        <f t="shared" si="242"/>
        <v>6</v>
      </c>
      <c r="P406" s="34">
        <f t="shared" si="242"/>
        <v>0</v>
      </c>
      <c r="Q406" s="34">
        <f t="shared" si="242"/>
        <v>3</v>
      </c>
      <c r="R406" s="34">
        <f t="shared" si="242"/>
        <v>2</v>
      </c>
      <c r="S406" s="34">
        <f t="shared" si="242"/>
        <v>1</v>
      </c>
      <c r="T406" s="22">
        <f t="shared" si="227"/>
        <v>72.72727272727273</v>
      </c>
      <c r="U406" s="22">
        <f t="shared" si="228"/>
        <v>18.181818181818183</v>
      </c>
      <c r="V406" s="34">
        <f>V407+V408</f>
        <v>0</v>
      </c>
      <c r="W406" s="34">
        <f>W407+W408</f>
        <v>0</v>
      </c>
      <c r="X406" s="34">
        <f>X407+X408</f>
        <v>0</v>
      </c>
      <c r="Y406" s="34">
        <f>Y407+Y408</f>
        <v>0</v>
      </c>
    </row>
    <row r="407" spans="1:25" ht="27" customHeight="1">
      <c r="A407" s="112"/>
      <c r="B407" s="70"/>
      <c r="C407" s="130"/>
      <c r="D407" s="88"/>
      <c r="E407" s="4" t="s">
        <v>33</v>
      </c>
      <c r="F407" s="34">
        <v>7</v>
      </c>
      <c r="G407" s="34">
        <v>0</v>
      </c>
      <c r="H407" s="34">
        <v>7</v>
      </c>
      <c r="I407" s="34">
        <v>7</v>
      </c>
      <c r="J407" s="34">
        <v>0</v>
      </c>
      <c r="K407" s="34">
        <v>0</v>
      </c>
      <c r="L407" s="34">
        <v>6</v>
      </c>
      <c r="M407" s="34">
        <v>0</v>
      </c>
      <c r="N407" s="34">
        <v>2</v>
      </c>
      <c r="O407" s="34">
        <v>4</v>
      </c>
      <c r="P407" s="34">
        <v>0</v>
      </c>
      <c r="Q407" s="34">
        <v>1</v>
      </c>
      <c r="R407" s="34">
        <v>1</v>
      </c>
      <c r="S407" s="34">
        <v>0</v>
      </c>
      <c r="T407" s="22">
        <f t="shared" si="227"/>
        <v>85.71428571428571</v>
      </c>
      <c r="U407" s="22">
        <f t="shared" si="228"/>
        <v>28.57142857142857</v>
      </c>
      <c r="V407" s="34">
        <v>0</v>
      </c>
      <c r="W407" s="34">
        <v>0</v>
      </c>
      <c r="X407" s="34">
        <v>0</v>
      </c>
      <c r="Y407" s="34">
        <v>0</v>
      </c>
    </row>
    <row r="408" spans="1:25" ht="27" customHeight="1">
      <c r="A408" s="112"/>
      <c r="B408" s="70"/>
      <c r="C408" s="131"/>
      <c r="D408" s="120"/>
      <c r="E408" s="4" t="s">
        <v>34</v>
      </c>
      <c r="F408" s="34">
        <v>4</v>
      </c>
      <c r="G408" s="34">
        <v>0</v>
      </c>
      <c r="H408" s="34">
        <v>4</v>
      </c>
      <c r="I408" s="34">
        <v>4</v>
      </c>
      <c r="J408" s="34">
        <v>0</v>
      </c>
      <c r="K408" s="34">
        <v>0</v>
      </c>
      <c r="L408" s="34">
        <v>2</v>
      </c>
      <c r="M408" s="34">
        <v>0</v>
      </c>
      <c r="N408" s="34">
        <v>0</v>
      </c>
      <c r="O408" s="34">
        <v>2</v>
      </c>
      <c r="P408" s="34">
        <v>0</v>
      </c>
      <c r="Q408" s="34">
        <v>2</v>
      </c>
      <c r="R408" s="34">
        <v>1</v>
      </c>
      <c r="S408" s="34">
        <v>1</v>
      </c>
      <c r="T408" s="22">
        <f t="shared" si="227"/>
        <v>50</v>
      </c>
      <c r="U408" s="22">
        <f t="shared" si="228"/>
        <v>0</v>
      </c>
      <c r="V408" s="34">
        <v>0</v>
      </c>
      <c r="W408" s="34">
        <v>0</v>
      </c>
      <c r="X408" s="34">
        <v>0</v>
      </c>
      <c r="Y408" s="34">
        <v>0</v>
      </c>
    </row>
    <row r="409" spans="1:25" ht="27" customHeight="1">
      <c r="A409" s="112" t="s">
        <v>52</v>
      </c>
      <c r="B409" s="116" t="s">
        <v>53</v>
      </c>
      <c r="C409" s="118">
        <v>2</v>
      </c>
      <c r="D409" s="119" t="s">
        <v>32</v>
      </c>
      <c r="E409" s="4" t="s">
        <v>22</v>
      </c>
      <c r="F409" s="34">
        <f>F410+F411</f>
        <v>11</v>
      </c>
      <c r="G409" s="34">
        <f aca="true" t="shared" si="243" ref="G409:S409">G410+G411</f>
        <v>0</v>
      </c>
      <c r="H409" s="34">
        <f t="shared" si="243"/>
        <v>11</v>
      </c>
      <c r="I409" s="34">
        <f t="shared" si="243"/>
        <v>11</v>
      </c>
      <c r="J409" s="34">
        <f t="shared" si="243"/>
        <v>0</v>
      </c>
      <c r="K409" s="34">
        <f t="shared" si="243"/>
        <v>0</v>
      </c>
      <c r="L409" s="34">
        <f t="shared" si="243"/>
        <v>9</v>
      </c>
      <c r="M409" s="34">
        <f t="shared" si="243"/>
        <v>0</v>
      </c>
      <c r="N409" s="34">
        <f t="shared" si="243"/>
        <v>5</v>
      </c>
      <c r="O409" s="34">
        <f t="shared" si="243"/>
        <v>4</v>
      </c>
      <c r="P409" s="34">
        <f t="shared" si="243"/>
        <v>0</v>
      </c>
      <c r="Q409" s="34">
        <f t="shared" si="243"/>
        <v>2</v>
      </c>
      <c r="R409" s="34">
        <f t="shared" si="243"/>
        <v>2</v>
      </c>
      <c r="S409" s="34">
        <f t="shared" si="243"/>
        <v>0</v>
      </c>
      <c r="T409" s="22">
        <f t="shared" si="227"/>
        <v>81.81818181818183</v>
      </c>
      <c r="U409" s="22">
        <f t="shared" si="228"/>
        <v>45.45454545454545</v>
      </c>
      <c r="V409" s="34">
        <f>V410+V411</f>
        <v>0</v>
      </c>
      <c r="W409" s="34">
        <f>W410+W411</f>
        <v>0</v>
      </c>
      <c r="X409" s="34">
        <f>X410+X411</f>
        <v>0</v>
      </c>
      <c r="Y409" s="34">
        <f>Y410+Y411</f>
        <v>0</v>
      </c>
    </row>
    <row r="410" spans="1:25" ht="27" customHeight="1">
      <c r="A410" s="112"/>
      <c r="B410" s="70"/>
      <c r="C410" s="88"/>
      <c r="D410" s="88"/>
      <c r="E410" s="4" t="s">
        <v>33</v>
      </c>
      <c r="F410" s="34">
        <v>7</v>
      </c>
      <c r="G410" s="34">
        <v>0</v>
      </c>
      <c r="H410" s="34">
        <v>7</v>
      </c>
      <c r="I410" s="34">
        <v>7</v>
      </c>
      <c r="J410" s="34">
        <v>0</v>
      </c>
      <c r="K410" s="34">
        <v>0</v>
      </c>
      <c r="L410" s="34">
        <v>6</v>
      </c>
      <c r="M410" s="34">
        <v>0</v>
      </c>
      <c r="N410" s="34">
        <v>5</v>
      </c>
      <c r="O410" s="34">
        <v>1</v>
      </c>
      <c r="P410" s="34">
        <v>0</v>
      </c>
      <c r="Q410" s="34">
        <v>1</v>
      </c>
      <c r="R410" s="34">
        <v>1</v>
      </c>
      <c r="S410" s="34">
        <v>0</v>
      </c>
      <c r="T410" s="22">
        <f t="shared" si="227"/>
        <v>85.71428571428571</v>
      </c>
      <c r="U410" s="22">
        <f t="shared" si="228"/>
        <v>71.42857142857143</v>
      </c>
      <c r="V410" s="34">
        <v>0</v>
      </c>
      <c r="W410" s="34">
        <v>0</v>
      </c>
      <c r="X410" s="34">
        <v>0</v>
      </c>
      <c r="Y410" s="34">
        <v>0</v>
      </c>
    </row>
    <row r="411" spans="1:25" ht="27" customHeight="1">
      <c r="A411" s="112"/>
      <c r="B411" s="70"/>
      <c r="C411" s="88"/>
      <c r="D411" s="120"/>
      <c r="E411" s="4" t="s">
        <v>34</v>
      </c>
      <c r="F411" s="34">
        <v>4</v>
      </c>
      <c r="G411" s="34">
        <v>0</v>
      </c>
      <c r="H411" s="34">
        <v>4</v>
      </c>
      <c r="I411" s="34">
        <v>4</v>
      </c>
      <c r="J411" s="34">
        <v>0</v>
      </c>
      <c r="K411" s="34">
        <v>0</v>
      </c>
      <c r="L411" s="34">
        <v>3</v>
      </c>
      <c r="M411" s="34">
        <v>0</v>
      </c>
      <c r="N411" s="34">
        <v>0</v>
      </c>
      <c r="O411" s="34">
        <v>3</v>
      </c>
      <c r="P411" s="34">
        <v>0</v>
      </c>
      <c r="Q411" s="34">
        <v>1</v>
      </c>
      <c r="R411" s="34">
        <v>1</v>
      </c>
      <c r="S411" s="34">
        <v>0</v>
      </c>
      <c r="T411" s="22">
        <f t="shared" si="227"/>
        <v>75</v>
      </c>
      <c r="U411" s="22">
        <f t="shared" si="228"/>
        <v>0</v>
      </c>
      <c r="V411" s="34">
        <v>0</v>
      </c>
      <c r="W411" s="34">
        <v>0</v>
      </c>
      <c r="X411" s="34">
        <v>0</v>
      </c>
      <c r="Y411" s="34">
        <v>0</v>
      </c>
    </row>
    <row r="412" spans="1:25" ht="27" customHeight="1">
      <c r="A412" s="112"/>
      <c r="B412" s="70"/>
      <c r="C412" s="88"/>
      <c r="D412" s="119" t="s">
        <v>35</v>
      </c>
      <c r="E412" s="4" t="s">
        <v>22</v>
      </c>
      <c r="F412" s="34">
        <f>F413+F414</f>
        <v>0</v>
      </c>
      <c r="G412" s="34">
        <f aca="true" t="shared" si="244" ref="G412:S412">G413+G414</f>
        <v>0</v>
      </c>
      <c r="H412" s="34">
        <f t="shared" si="244"/>
        <v>0</v>
      </c>
      <c r="I412" s="34">
        <f t="shared" si="244"/>
        <v>0</v>
      </c>
      <c r="J412" s="34">
        <f t="shared" si="244"/>
        <v>0</v>
      </c>
      <c r="K412" s="34">
        <f t="shared" si="244"/>
        <v>0</v>
      </c>
      <c r="L412" s="34">
        <f t="shared" si="244"/>
        <v>0</v>
      </c>
      <c r="M412" s="34">
        <f t="shared" si="244"/>
        <v>0</v>
      </c>
      <c r="N412" s="34">
        <f t="shared" si="244"/>
        <v>0</v>
      </c>
      <c r="O412" s="34">
        <f t="shared" si="244"/>
        <v>0</v>
      </c>
      <c r="P412" s="34">
        <f t="shared" si="244"/>
        <v>0</v>
      </c>
      <c r="Q412" s="34">
        <f t="shared" si="244"/>
        <v>0</v>
      </c>
      <c r="R412" s="34">
        <f t="shared" si="244"/>
        <v>0</v>
      </c>
      <c r="S412" s="34">
        <f t="shared" si="244"/>
        <v>0</v>
      </c>
      <c r="T412" s="22">
        <v>0</v>
      </c>
      <c r="U412" s="22">
        <v>0</v>
      </c>
      <c r="V412" s="34">
        <f>V413+V414</f>
        <v>0</v>
      </c>
      <c r="W412" s="34">
        <f>W413+W414</f>
        <v>0</v>
      </c>
      <c r="X412" s="34">
        <f>X413+X414</f>
        <v>0</v>
      </c>
      <c r="Y412" s="34">
        <f>Y413+Y414</f>
        <v>0</v>
      </c>
    </row>
    <row r="413" spans="1:25" ht="27" customHeight="1">
      <c r="A413" s="112"/>
      <c r="B413" s="70"/>
      <c r="C413" s="88"/>
      <c r="D413" s="88"/>
      <c r="E413" s="4" t="s">
        <v>33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0</v>
      </c>
      <c r="S413" s="34">
        <v>0</v>
      </c>
      <c r="T413" s="22">
        <v>0</v>
      </c>
      <c r="U413" s="22">
        <v>0</v>
      </c>
      <c r="V413" s="34">
        <v>0</v>
      </c>
      <c r="W413" s="34">
        <v>0</v>
      </c>
      <c r="X413" s="34">
        <v>0</v>
      </c>
      <c r="Y413" s="34">
        <v>0</v>
      </c>
    </row>
    <row r="414" spans="1:25" ht="27" customHeight="1">
      <c r="A414" s="112"/>
      <c r="B414" s="70"/>
      <c r="C414" s="88"/>
      <c r="D414" s="120"/>
      <c r="E414" s="4" t="s">
        <v>34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34">
        <v>0</v>
      </c>
      <c r="T414" s="22">
        <v>0</v>
      </c>
      <c r="U414" s="22">
        <v>0</v>
      </c>
      <c r="V414" s="34">
        <v>0</v>
      </c>
      <c r="W414" s="34">
        <v>0</v>
      </c>
      <c r="X414" s="34">
        <v>0</v>
      </c>
      <c r="Y414" s="34">
        <v>0</v>
      </c>
    </row>
    <row r="415" spans="1:25" ht="27" customHeight="1">
      <c r="A415" s="112" t="s">
        <v>52</v>
      </c>
      <c r="B415" s="116" t="s">
        <v>53</v>
      </c>
      <c r="C415" s="75">
        <v>3</v>
      </c>
      <c r="D415" s="119" t="s">
        <v>32</v>
      </c>
      <c r="E415" s="4" t="s">
        <v>22</v>
      </c>
      <c r="F415" s="34">
        <f>F416+F417</f>
        <v>11</v>
      </c>
      <c r="G415" s="34">
        <f aca="true" t="shared" si="245" ref="G415:S415">G416+G417</f>
        <v>0</v>
      </c>
      <c r="H415" s="34">
        <f t="shared" si="245"/>
        <v>11</v>
      </c>
      <c r="I415" s="34">
        <f t="shared" si="245"/>
        <v>11</v>
      </c>
      <c r="J415" s="34">
        <f t="shared" si="245"/>
        <v>0</v>
      </c>
      <c r="K415" s="34">
        <f t="shared" si="245"/>
        <v>0</v>
      </c>
      <c r="L415" s="34">
        <f t="shared" si="245"/>
        <v>11</v>
      </c>
      <c r="M415" s="34">
        <f t="shared" si="245"/>
        <v>5</v>
      </c>
      <c r="N415" s="34">
        <f t="shared" si="245"/>
        <v>4</v>
      </c>
      <c r="O415" s="34">
        <f t="shared" si="245"/>
        <v>2</v>
      </c>
      <c r="P415" s="34">
        <f t="shared" si="245"/>
        <v>0</v>
      </c>
      <c r="Q415" s="34">
        <f t="shared" si="245"/>
        <v>0</v>
      </c>
      <c r="R415" s="34">
        <f t="shared" si="245"/>
        <v>0</v>
      </c>
      <c r="S415" s="34">
        <f t="shared" si="245"/>
        <v>0</v>
      </c>
      <c r="T415" s="22">
        <f t="shared" si="227"/>
        <v>100</v>
      </c>
      <c r="U415" s="22">
        <f t="shared" si="228"/>
        <v>81.81818181818183</v>
      </c>
      <c r="V415" s="34">
        <f>V416+V417</f>
        <v>0</v>
      </c>
      <c r="W415" s="34">
        <f>W416+W417</f>
        <v>0</v>
      </c>
      <c r="X415" s="34">
        <f>X416+X417</f>
        <v>0</v>
      </c>
      <c r="Y415" s="34">
        <f>Y416+Y417</f>
        <v>0</v>
      </c>
    </row>
    <row r="416" spans="1:25" ht="27" customHeight="1">
      <c r="A416" s="112"/>
      <c r="B416" s="70"/>
      <c r="C416" s="88"/>
      <c r="D416" s="88"/>
      <c r="E416" s="4" t="s">
        <v>33</v>
      </c>
      <c r="F416" s="34">
        <v>10</v>
      </c>
      <c r="G416" s="34">
        <v>0</v>
      </c>
      <c r="H416" s="34">
        <v>10</v>
      </c>
      <c r="I416" s="34">
        <v>10</v>
      </c>
      <c r="J416" s="34">
        <v>0</v>
      </c>
      <c r="K416" s="34">
        <v>0</v>
      </c>
      <c r="L416" s="34">
        <v>10</v>
      </c>
      <c r="M416" s="34">
        <v>5</v>
      </c>
      <c r="N416" s="34">
        <v>3</v>
      </c>
      <c r="O416" s="34">
        <v>2</v>
      </c>
      <c r="P416" s="34">
        <v>0</v>
      </c>
      <c r="Q416" s="34">
        <v>0</v>
      </c>
      <c r="R416" s="34">
        <v>0</v>
      </c>
      <c r="S416" s="34">
        <v>0</v>
      </c>
      <c r="T416" s="22">
        <f t="shared" si="227"/>
        <v>100</v>
      </c>
      <c r="U416" s="22">
        <f t="shared" si="228"/>
        <v>80</v>
      </c>
      <c r="V416" s="34">
        <v>0</v>
      </c>
      <c r="W416" s="34">
        <v>0</v>
      </c>
      <c r="X416" s="34">
        <v>0</v>
      </c>
      <c r="Y416" s="34">
        <v>0</v>
      </c>
    </row>
    <row r="417" spans="1:25" ht="27" customHeight="1">
      <c r="A417" s="112"/>
      <c r="B417" s="117"/>
      <c r="C417" s="88"/>
      <c r="D417" s="120"/>
      <c r="E417" s="4" t="s">
        <v>34</v>
      </c>
      <c r="F417" s="34">
        <v>1</v>
      </c>
      <c r="G417" s="34">
        <v>0</v>
      </c>
      <c r="H417" s="34">
        <v>1</v>
      </c>
      <c r="I417" s="34">
        <v>1</v>
      </c>
      <c r="J417" s="34">
        <v>0</v>
      </c>
      <c r="K417" s="34">
        <v>0</v>
      </c>
      <c r="L417" s="34">
        <v>1</v>
      </c>
      <c r="M417" s="34">
        <v>0</v>
      </c>
      <c r="N417" s="34">
        <v>1</v>
      </c>
      <c r="O417" s="34">
        <v>0</v>
      </c>
      <c r="P417" s="34">
        <v>0</v>
      </c>
      <c r="Q417" s="34">
        <v>0</v>
      </c>
      <c r="R417" s="34">
        <v>0</v>
      </c>
      <c r="S417" s="34">
        <v>0</v>
      </c>
      <c r="T417" s="22">
        <f t="shared" si="227"/>
        <v>100</v>
      </c>
      <c r="U417" s="22">
        <f t="shared" si="228"/>
        <v>100</v>
      </c>
      <c r="V417" s="34">
        <v>0</v>
      </c>
      <c r="W417" s="34">
        <v>0</v>
      </c>
      <c r="X417" s="34">
        <v>0</v>
      </c>
      <c r="Y417" s="34">
        <v>0</v>
      </c>
    </row>
    <row r="418" spans="1:25" ht="27" customHeight="1">
      <c r="A418" s="112"/>
      <c r="B418" s="112"/>
      <c r="C418" s="130"/>
      <c r="D418" s="119" t="s">
        <v>35</v>
      </c>
      <c r="E418" s="4" t="s">
        <v>22</v>
      </c>
      <c r="F418" s="34">
        <f>F419+F420</f>
        <v>7</v>
      </c>
      <c r="G418" s="34">
        <f aca="true" t="shared" si="246" ref="G418:S418">G419+G420</f>
        <v>0</v>
      </c>
      <c r="H418" s="34">
        <f t="shared" si="246"/>
        <v>7</v>
      </c>
      <c r="I418" s="34">
        <f t="shared" si="246"/>
        <v>7</v>
      </c>
      <c r="J418" s="34">
        <f t="shared" si="246"/>
        <v>0</v>
      </c>
      <c r="K418" s="34">
        <f t="shared" si="246"/>
        <v>0</v>
      </c>
      <c r="L418" s="34">
        <f t="shared" si="246"/>
        <v>7</v>
      </c>
      <c r="M418" s="34">
        <f t="shared" si="246"/>
        <v>2</v>
      </c>
      <c r="N418" s="34">
        <f t="shared" si="246"/>
        <v>2</v>
      </c>
      <c r="O418" s="34">
        <f t="shared" si="246"/>
        <v>3</v>
      </c>
      <c r="P418" s="34">
        <f t="shared" si="246"/>
        <v>0</v>
      </c>
      <c r="Q418" s="34">
        <f t="shared" si="246"/>
        <v>0</v>
      </c>
      <c r="R418" s="34">
        <f t="shared" si="246"/>
        <v>0</v>
      </c>
      <c r="S418" s="34">
        <f t="shared" si="246"/>
        <v>0</v>
      </c>
      <c r="T418" s="22">
        <f t="shared" si="227"/>
        <v>100</v>
      </c>
      <c r="U418" s="22">
        <f t="shared" si="228"/>
        <v>57.14285714285714</v>
      </c>
      <c r="V418" s="34">
        <f>V419+V420</f>
        <v>0</v>
      </c>
      <c r="W418" s="34">
        <f>W419+W420</f>
        <v>0</v>
      </c>
      <c r="X418" s="34">
        <f>X419+X420</f>
        <v>0</v>
      </c>
      <c r="Y418" s="34">
        <f>Y419+Y420</f>
        <v>0</v>
      </c>
    </row>
    <row r="419" spans="1:25" ht="27" customHeight="1">
      <c r="A419" s="112"/>
      <c r="B419" s="112"/>
      <c r="C419" s="130"/>
      <c r="D419" s="88"/>
      <c r="E419" s="4" t="s">
        <v>33</v>
      </c>
      <c r="F419" s="34">
        <v>4</v>
      </c>
      <c r="G419" s="34">
        <v>0</v>
      </c>
      <c r="H419" s="34">
        <v>4</v>
      </c>
      <c r="I419" s="34">
        <v>4</v>
      </c>
      <c r="J419" s="34">
        <v>0</v>
      </c>
      <c r="K419" s="34">
        <v>0</v>
      </c>
      <c r="L419" s="34">
        <v>4</v>
      </c>
      <c r="M419" s="34">
        <v>2</v>
      </c>
      <c r="N419" s="34">
        <v>1</v>
      </c>
      <c r="O419" s="34">
        <v>1</v>
      </c>
      <c r="P419" s="34">
        <v>0</v>
      </c>
      <c r="Q419" s="34">
        <v>0</v>
      </c>
      <c r="R419" s="34">
        <v>0</v>
      </c>
      <c r="S419" s="34">
        <v>0</v>
      </c>
      <c r="T419" s="22">
        <f t="shared" si="227"/>
        <v>100</v>
      </c>
      <c r="U419" s="22">
        <f t="shared" si="228"/>
        <v>75</v>
      </c>
      <c r="V419" s="34">
        <v>0</v>
      </c>
      <c r="W419" s="34">
        <v>0</v>
      </c>
      <c r="X419" s="34">
        <v>0</v>
      </c>
      <c r="Y419" s="34">
        <v>0</v>
      </c>
    </row>
    <row r="420" spans="1:25" ht="27" customHeight="1">
      <c r="A420" s="112"/>
      <c r="B420" s="112"/>
      <c r="C420" s="131"/>
      <c r="D420" s="120"/>
      <c r="E420" s="4" t="s">
        <v>34</v>
      </c>
      <c r="F420" s="34">
        <v>3</v>
      </c>
      <c r="G420" s="34">
        <v>0</v>
      </c>
      <c r="H420" s="34">
        <v>3</v>
      </c>
      <c r="I420" s="34">
        <v>3</v>
      </c>
      <c r="J420" s="34">
        <v>0</v>
      </c>
      <c r="K420" s="34">
        <v>0</v>
      </c>
      <c r="L420" s="34">
        <v>3</v>
      </c>
      <c r="M420" s="34">
        <v>0</v>
      </c>
      <c r="N420" s="34">
        <v>1</v>
      </c>
      <c r="O420" s="34">
        <v>2</v>
      </c>
      <c r="P420" s="34">
        <v>0</v>
      </c>
      <c r="Q420" s="34">
        <v>0</v>
      </c>
      <c r="R420" s="34">
        <v>0</v>
      </c>
      <c r="S420" s="34">
        <v>0</v>
      </c>
      <c r="T420" s="22">
        <f t="shared" si="227"/>
        <v>100</v>
      </c>
      <c r="U420" s="22">
        <f t="shared" si="228"/>
        <v>33.33333333333333</v>
      </c>
      <c r="V420" s="34">
        <v>0</v>
      </c>
      <c r="W420" s="34">
        <v>0</v>
      </c>
      <c r="X420" s="34">
        <v>0</v>
      </c>
      <c r="Y420" s="34">
        <v>0</v>
      </c>
    </row>
    <row r="421" spans="1:25" ht="27" customHeight="1">
      <c r="A421" s="112"/>
      <c r="B421" s="70"/>
      <c r="C421" s="118">
        <v>4</v>
      </c>
      <c r="D421" s="119" t="s">
        <v>32</v>
      </c>
      <c r="E421" s="4" t="s">
        <v>22</v>
      </c>
      <c r="F421" s="34">
        <f>F422+F423</f>
        <v>3</v>
      </c>
      <c r="G421" s="34">
        <f aca="true" t="shared" si="247" ref="G421:S421">G422+G423</f>
        <v>0</v>
      </c>
      <c r="H421" s="34">
        <f t="shared" si="247"/>
        <v>3</v>
      </c>
      <c r="I421" s="34">
        <f t="shared" si="247"/>
        <v>3</v>
      </c>
      <c r="J421" s="34">
        <f t="shared" si="247"/>
        <v>0</v>
      </c>
      <c r="K421" s="34">
        <f t="shared" si="247"/>
        <v>0</v>
      </c>
      <c r="L421" s="34">
        <f t="shared" si="247"/>
        <v>3</v>
      </c>
      <c r="M421" s="34">
        <f t="shared" si="247"/>
        <v>0</v>
      </c>
      <c r="N421" s="34">
        <f t="shared" si="247"/>
        <v>3</v>
      </c>
      <c r="O421" s="34">
        <f t="shared" si="247"/>
        <v>0</v>
      </c>
      <c r="P421" s="34">
        <f t="shared" si="247"/>
        <v>0</v>
      </c>
      <c r="Q421" s="34">
        <f t="shared" si="247"/>
        <v>0</v>
      </c>
      <c r="R421" s="34">
        <f t="shared" si="247"/>
        <v>0</v>
      </c>
      <c r="S421" s="34">
        <f t="shared" si="247"/>
        <v>0</v>
      </c>
      <c r="T421" s="22">
        <f t="shared" si="227"/>
        <v>100</v>
      </c>
      <c r="U421" s="22">
        <f t="shared" si="228"/>
        <v>100</v>
      </c>
      <c r="V421" s="34">
        <f>V422+V423</f>
        <v>0</v>
      </c>
      <c r="W421" s="34">
        <f>W422+W423</f>
        <v>0</v>
      </c>
      <c r="X421" s="34">
        <f>X422+X423</f>
        <v>0</v>
      </c>
      <c r="Y421" s="34">
        <f>Y422+Y423</f>
        <v>0</v>
      </c>
    </row>
    <row r="422" spans="1:25" ht="27" customHeight="1">
      <c r="A422" s="112"/>
      <c r="B422" s="70"/>
      <c r="C422" s="88"/>
      <c r="D422" s="88"/>
      <c r="E422" s="4" t="s">
        <v>33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0</v>
      </c>
      <c r="S422" s="34">
        <v>0</v>
      </c>
      <c r="T422" s="22">
        <v>0</v>
      </c>
      <c r="U422" s="22">
        <v>0</v>
      </c>
      <c r="V422" s="34">
        <v>0</v>
      </c>
      <c r="W422" s="34">
        <v>0</v>
      </c>
      <c r="X422" s="34">
        <v>0</v>
      </c>
      <c r="Y422" s="34">
        <v>0</v>
      </c>
    </row>
    <row r="423" spans="1:25" ht="27" customHeight="1">
      <c r="A423" s="112"/>
      <c r="B423" s="70"/>
      <c r="C423" s="88"/>
      <c r="D423" s="120"/>
      <c r="E423" s="4" t="s">
        <v>34</v>
      </c>
      <c r="F423" s="34">
        <v>3</v>
      </c>
      <c r="G423" s="34">
        <v>0</v>
      </c>
      <c r="H423" s="34">
        <v>3</v>
      </c>
      <c r="I423" s="34">
        <v>3</v>
      </c>
      <c r="J423" s="34">
        <v>0</v>
      </c>
      <c r="K423" s="34">
        <v>0</v>
      </c>
      <c r="L423" s="34">
        <v>3</v>
      </c>
      <c r="M423" s="34">
        <v>0</v>
      </c>
      <c r="N423" s="34">
        <v>3</v>
      </c>
      <c r="O423" s="34">
        <v>0</v>
      </c>
      <c r="P423" s="34">
        <v>0</v>
      </c>
      <c r="Q423" s="34">
        <v>0</v>
      </c>
      <c r="R423" s="34">
        <v>0</v>
      </c>
      <c r="S423" s="34">
        <v>0</v>
      </c>
      <c r="T423" s="22">
        <f t="shared" si="227"/>
        <v>100</v>
      </c>
      <c r="U423" s="22">
        <f t="shared" si="228"/>
        <v>100</v>
      </c>
      <c r="V423" s="34">
        <v>0</v>
      </c>
      <c r="W423" s="34">
        <v>0</v>
      </c>
      <c r="X423" s="34">
        <v>0</v>
      </c>
      <c r="Y423" s="34">
        <v>0</v>
      </c>
    </row>
    <row r="424" spans="1:25" ht="27" customHeight="1">
      <c r="A424" s="112"/>
      <c r="B424" s="70"/>
      <c r="C424" s="88"/>
      <c r="D424" s="119" t="s">
        <v>35</v>
      </c>
      <c r="E424" s="4" t="s">
        <v>22</v>
      </c>
      <c r="F424" s="34">
        <f>F425+F426</f>
        <v>0</v>
      </c>
      <c r="G424" s="34">
        <f aca="true" t="shared" si="248" ref="G424:S424">G425+G426</f>
        <v>0</v>
      </c>
      <c r="H424" s="34">
        <f t="shared" si="248"/>
        <v>0</v>
      </c>
      <c r="I424" s="34">
        <f t="shared" si="248"/>
        <v>0</v>
      </c>
      <c r="J424" s="34">
        <f t="shared" si="248"/>
        <v>0</v>
      </c>
      <c r="K424" s="34">
        <f t="shared" si="248"/>
        <v>0</v>
      </c>
      <c r="L424" s="34">
        <f t="shared" si="248"/>
        <v>0</v>
      </c>
      <c r="M424" s="34">
        <f t="shared" si="248"/>
        <v>0</v>
      </c>
      <c r="N424" s="34">
        <f t="shared" si="248"/>
        <v>0</v>
      </c>
      <c r="O424" s="34">
        <f t="shared" si="248"/>
        <v>0</v>
      </c>
      <c r="P424" s="34">
        <f t="shared" si="248"/>
        <v>0</v>
      </c>
      <c r="Q424" s="34">
        <f t="shared" si="248"/>
        <v>0</v>
      </c>
      <c r="R424" s="34">
        <f t="shared" si="248"/>
        <v>0</v>
      </c>
      <c r="S424" s="34">
        <f t="shared" si="248"/>
        <v>0</v>
      </c>
      <c r="T424" s="22">
        <v>0</v>
      </c>
      <c r="U424" s="22">
        <v>0</v>
      </c>
      <c r="V424" s="34">
        <f>V425+V426</f>
        <v>0</v>
      </c>
      <c r="W424" s="34">
        <f>W425+W426</f>
        <v>0</v>
      </c>
      <c r="X424" s="34">
        <f>X425+X426</f>
        <v>0</v>
      </c>
      <c r="Y424" s="34">
        <f>Y425+Y426</f>
        <v>0</v>
      </c>
    </row>
    <row r="425" spans="1:25" ht="27" customHeight="1">
      <c r="A425" s="112"/>
      <c r="B425" s="70"/>
      <c r="C425" s="88"/>
      <c r="D425" s="88"/>
      <c r="E425" s="4" t="s">
        <v>33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34">
        <v>0</v>
      </c>
      <c r="T425" s="22">
        <v>0</v>
      </c>
      <c r="U425" s="22">
        <v>0</v>
      </c>
      <c r="V425" s="34">
        <v>0</v>
      </c>
      <c r="W425" s="34">
        <v>0</v>
      </c>
      <c r="X425" s="34">
        <v>0</v>
      </c>
      <c r="Y425" s="34">
        <v>0</v>
      </c>
    </row>
    <row r="426" spans="1:25" ht="27" customHeight="1">
      <c r="A426" s="112"/>
      <c r="B426" s="117"/>
      <c r="C426" s="88"/>
      <c r="D426" s="120"/>
      <c r="E426" s="4" t="s">
        <v>34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0</v>
      </c>
      <c r="S426" s="34">
        <v>0</v>
      </c>
      <c r="T426" s="22">
        <v>0</v>
      </c>
      <c r="U426" s="22">
        <v>0</v>
      </c>
      <c r="V426" s="34">
        <v>0</v>
      </c>
      <c r="W426" s="34">
        <v>0</v>
      </c>
      <c r="X426" s="34">
        <v>0</v>
      </c>
      <c r="Y426" s="34">
        <v>0</v>
      </c>
    </row>
    <row r="427" spans="1:25" ht="27" customHeight="1">
      <c r="A427" s="112"/>
      <c r="B427" s="116" t="s">
        <v>115</v>
      </c>
      <c r="C427" s="118">
        <v>3</v>
      </c>
      <c r="D427" s="119" t="s">
        <v>32</v>
      </c>
      <c r="E427" s="4" t="s">
        <v>22</v>
      </c>
      <c r="F427" s="34">
        <f>F428+F429</f>
        <v>1</v>
      </c>
      <c r="G427" s="34">
        <f aca="true" t="shared" si="249" ref="G427:S427">G428+G429</f>
        <v>0</v>
      </c>
      <c r="H427" s="34">
        <f t="shared" si="249"/>
        <v>1</v>
      </c>
      <c r="I427" s="34">
        <f t="shared" si="249"/>
        <v>1</v>
      </c>
      <c r="J427" s="34">
        <f t="shared" si="249"/>
        <v>0</v>
      </c>
      <c r="K427" s="34">
        <f t="shared" si="249"/>
        <v>0</v>
      </c>
      <c r="L427" s="34">
        <f t="shared" si="249"/>
        <v>1</v>
      </c>
      <c r="M427" s="34">
        <f t="shared" si="249"/>
        <v>0</v>
      </c>
      <c r="N427" s="34">
        <f t="shared" si="249"/>
        <v>1</v>
      </c>
      <c r="O427" s="34">
        <f t="shared" si="249"/>
        <v>0</v>
      </c>
      <c r="P427" s="34">
        <f t="shared" si="249"/>
        <v>0</v>
      </c>
      <c r="Q427" s="34">
        <f t="shared" si="249"/>
        <v>0</v>
      </c>
      <c r="R427" s="34">
        <f t="shared" si="249"/>
        <v>0</v>
      </c>
      <c r="S427" s="34">
        <f t="shared" si="249"/>
        <v>0</v>
      </c>
      <c r="T427" s="22">
        <f t="shared" si="227"/>
        <v>100</v>
      </c>
      <c r="U427" s="22">
        <f t="shared" si="228"/>
        <v>100</v>
      </c>
      <c r="V427" s="34">
        <f>V428+V429</f>
        <v>0</v>
      </c>
      <c r="W427" s="34">
        <f>W428+W429</f>
        <v>0</v>
      </c>
      <c r="X427" s="34">
        <f>X428+X429</f>
        <v>0</v>
      </c>
      <c r="Y427" s="34">
        <f>Y428+Y429</f>
        <v>0</v>
      </c>
    </row>
    <row r="428" spans="1:25" ht="27" customHeight="1">
      <c r="A428" s="112"/>
      <c r="B428" s="70"/>
      <c r="C428" s="88"/>
      <c r="D428" s="88"/>
      <c r="E428" s="4" t="s">
        <v>33</v>
      </c>
      <c r="F428" s="34">
        <v>1</v>
      </c>
      <c r="G428" s="34">
        <v>0</v>
      </c>
      <c r="H428" s="34">
        <v>1</v>
      </c>
      <c r="I428" s="34">
        <v>1</v>
      </c>
      <c r="J428" s="34">
        <v>0</v>
      </c>
      <c r="K428" s="34">
        <v>0</v>
      </c>
      <c r="L428" s="34">
        <v>1</v>
      </c>
      <c r="M428" s="34">
        <v>0</v>
      </c>
      <c r="N428" s="34">
        <v>1</v>
      </c>
      <c r="O428" s="34">
        <v>0</v>
      </c>
      <c r="P428" s="34">
        <v>0</v>
      </c>
      <c r="Q428" s="34">
        <v>0</v>
      </c>
      <c r="R428" s="34">
        <v>0</v>
      </c>
      <c r="S428" s="34">
        <v>0</v>
      </c>
      <c r="T428" s="22">
        <f t="shared" si="227"/>
        <v>100</v>
      </c>
      <c r="U428" s="22">
        <f t="shared" si="228"/>
        <v>100</v>
      </c>
      <c r="V428" s="34">
        <v>0</v>
      </c>
      <c r="W428" s="34">
        <v>0</v>
      </c>
      <c r="X428" s="34">
        <v>0</v>
      </c>
      <c r="Y428" s="34">
        <v>0</v>
      </c>
    </row>
    <row r="429" spans="1:25" ht="27" customHeight="1">
      <c r="A429" s="112"/>
      <c r="B429" s="117"/>
      <c r="C429" s="120"/>
      <c r="D429" s="120"/>
      <c r="E429" s="4" t="s">
        <v>34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34">
        <v>0</v>
      </c>
      <c r="T429" s="22">
        <v>0</v>
      </c>
      <c r="U429" s="22">
        <v>0</v>
      </c>
      <c r="V429" s="34">
        <v>0</v>
      </c>
      <c r="W429" s="34">
        <v>0</v>
      </c>
      <c r="X429" s="34">
        <v>0</v>
      </c>
      <c r="Y429" s="34">
        <v>0</v>
      </c>
    </row>
    <row r="430" spans="1:25" ht="27" customHeight="1">
      <c r="A430" s="112"/>
      <c r="B430" s="124" t="s">
        <v>53</v>
      </c>
      <c r="C430" s="125" t="s">
        <v>75</v>
      </c>
      <c r="D430" s="119" t="s">
        <v>32</v>
      </c>
      <c r="E430" s="5" t="s">
        <v>22</v>
      </c>
      <c r="F430" s="34">
        <f>F431+F432</f>
        <v>32</v>
      </c>
      <c r="G430" s="34">
        <f aca="true" t="shared" si="250" ref="G430:S430">G431+G432</f>
        <v>0</v>
      </c>
      <c r="H430" s="34">
        <f t="shared" si="250"/>
        <v>32</v>
      </c>
      <c r="I430" s="34">
        <f t="shared" si="250"/>
        <v>32</v>
      </c>
      <c r="J430" s="34">
        <f t="shared" si="250"/>
        <v>0</v>
      </c>
      <c r="K430" s="34">
        <f t="shared" si="250"/>
        <v>0</v>
      </c>
      <c r="L430" s="34">
        <f t="shared" si="250"/>
        <v>30</v>
      </c>
      <c r="M430" s="34">
        <f t="shared" si="250"/>
        <v>5</v>
      </c>
      <c r="N430" s="34">
        <f t="shared" si="250"/>
        <v>16</v>
      </c>
      <c r="O430" s="34">
        <f t="shared" si="250"/>
        <v>9</v>
      </c>
      <c r="P430" s="34">
        <f t="shared" si="250"/>
        <v>0</v>
      </c>
      <c r="Q430" s="34">
        <f t="shared" si="250"/>
        <v>2</v>
      </c>
      <c r="R430" s="34">
        <f t="shared" si="250"/>
        <v>2</v>
      </c>
      <c r="S430" s="34">
        <f t="shared" si="250"/>
        <v>0</v>
      </c>
      <c r="T430" s="22">
        <f t="shared" si="227"/>
        <v>93.75</v>
      </c>
      <c r="U430" s="22">
        <f t="shared" si="228"/>
        <v>65.625</v>
      </c>
      <c r="V430" s="34">
        <f>V431+V432</f>
        <v>0</v>
      </c>
      <c r="W430" s="34">
        <f>W431+W432</f>
        <v>0</v>
      </c>
      <c r="X430" s="34">
        <f>X431+X432</f>
        <v>0</v>
      </c>
      <c r="Y430" s="34">
        <f>Y431+Y432</f>
        <v>0</v>
      </c>
    </row>
    <row r="431" spans="1:25" ht="27" customHeight="1">
      <c r="A431" s="112"/>
      <c r="B431" s="124"/>
      <c r="C431" s="126"/>
      <c r="D431" s="88"/>
      <c r="E431" s="5" t="s">
        <v>33</v>
      </c>
      <c r="F431" s="34">
        <f>F404+F410+F416+F422+F428</f>
        <v>23</v>
      </c>
      <c r="G431" s="34">
        <f aca="true" t="shared" si="251" ref="G431:S431">G404+G410+G416+G422+G428</f>
        <v>0</v>
      </c>
      <c r="H431" s="34">
        <f t="shared" si="251"/>
        <v>23</v>
      </c>
      <c r="I431" s="34">
        <f t="shared" si="251"/>
        <v>23</v>
      </c>
      <c r="J431" s="34">
        <f t="shared" si="251"/>
        <v>0</v>
      </c>
      <c r="K431" s="34">
        <f t="shared" si="251"/>
        <v>0</v>
      </c>
      <c r="L431" s="34">
        <f t="shared" si="251"/>
        <v>22</v>
      </c>
      <c r="M431" s="34">
        <f t="shared" si="251"/>
        <v>5</v>
      </c>
      <c r="N431" s="34">
        <f t="shared" si="251"/>
        <v>12</v>
      </c>
      <c r="O431" s="34">
        <f t="shared" si="251"/>
        <v>5</v>
      </c>
      <c r="P431" s="34">
        <f t="shared" si="251"/>
        <v>0</v>
      </c>
      <c r="Q431" s="34">
        <f t="shared" si="251"/>
        <v>1</v>
      </c>
      <c r="R431" s="34">
        <f t="shared" si="251"/>
        <v>1</v>
      </c>
      <c r="S431" s="34">
        <f t="shared" si="251"/>
        <v>0</v>
      </c>
      <c r="T431" s="22">
        <f t="shared" si="227"/>
        <v>95.65217391304348</v>
      </c>
      <c r="U431" s="22">
        <f t="shared" si="228"/>
        <v>73.91304347826086</v>
      </c>
      <c r="V431" s="34">
        <f aca="true" t="shared" si="252" ref="V431:Y432">V404+V410+V416+V422+V428</f>
        <v>0</v>
      </c>
      <c r="W431" s="34">
        <f t="shared" si="252"/>
        <v>0</v>
      </c>
      <c r="X431" s="34">
        <f t="shared" si="252"/>
        <v>0</v>
      </c>
      <c r="Y431" s="34">
        <f t="shared" si="252"/>
        <v>0</v>
      </c>
    </row>
    <row r="432" spans="1:25" ht="27" customHeight="1">
      <c r="A432" s="112"/>
      <c r="B432" s="124"/>
      <c r="C432" s="126"/>
      <c r="D432" s="120"/>
      <c r="E432" s="5" t="s">
        <v>34</v>
      </c>
      <c r="F432" s="34">
        <f>F405+F411+F417+F423+F429</f>
        <v>9</v>
      </c>
      <c r="G432" s="34">
        <f aca="true" t="shared" si="253" ref="G432:S432">G405+G411+G417+G423+G429</f>
        <v>0</v>
      </c>
      <c r="H432" s="34">
        <f t="shared" si="253"/>
        <v>9</v>
      </c>
      <c r="I432" s="34">
        <f t="shared" si="253"/>
        <v>9</v>
      </c>
      <c r="J432" s="34">
        <f t="shared" si="253"/>
        <v>0</v>
      </c>
      <c r="K432" s="34">
        <f t="shared" si="253"/>
        <v>0</v>
      </c>
      <c r="L432" s="34">
        <f t="shared" si="253"/>
        <v>8</v>
      </c>
      <c r="M432" s="34">
        <f t="shared" si="253"/>
        <v>0</v>
      </c>
      <c r="N432" s="34">
        <f t="shared" si="253"/>
        <v>4</v>
      </c>
      <c r="O432" s="34">
        <f t="shared" si="253"/>
        <v>4</v>
      </c>
      <c r="P432" s="34">
        <f t="shared" si="253"/>
        <v>0</v>
      </c>
      <c r="Q432" s="34">
        <f t="shared" si="253"/>
        <v>1</v>
      </c>
      <c r="R432" s="34">
        <f t="shared" si="253"/>
        <v>1</v>
      </c>
      <c r="S432" s="34">
        <f t="shared" si="253"/>
        <v>0</v>
      </c>
      <c r="T432" s="22">
        <f t="shared" si="227"/>
        <v>88.88888888888889</v>
      </c>
      <c r="U432" s="22">
        <f t="shared" si="228"/>
        <v>44.44444444444444</v>
      </c>
      <c r="V432" s="34">
        <f t="shared" si="252"/>
        <v>0</v>
      </c>
      <c r="W432" s="34">
        <f t="shared" si="252"/>
        <v>0</v>
      </c>
      <c r="X432" s="34">
        <f t="shared" si="252"/>
        <v>0</v>
      </c>
      <c r="Y432" s="34">
        <f t="shared" si="252"/>
        <v>0</v>
      </c>
    </row>
    <row r="433" spans="1:25" ht="27" customHeight="1">
      <c r="A433" s="112"/>
      <c r="B433" s="124"/>
      <c r="C433" s="126"/>
      <c r="D433" s="119" t="s">
        <v>35</v>
      </c>
      <c r="E433" s="5" t="s">
        <v>22</v>
      </c>
      <c r="F433" s="34">
        <f>F434+F435</f>
        <v>18</v>
      </c>
      <c r="G433" s="34">
        <f aca="true" t="shared" si="254" ref="G433:S433">G434+G435</f>
        <v>0</v>
      </c>
      <c r="H433" s="34">
        <f t="shared" si="254"/>
        <v>18</v>
      </c>
      <c r="I433" s="34">
        <f t="shared" si="254"/>
        <v>18</v>
      </c>
      <c r="J433" s="34">
        <f t="shared" si="254"/>
        <v>0</v>
      </c>
      <c r="K433" s="34">
        <f t="shared" si="254"/>
        <v>0</v>
      </c>
      <c r="L433" s="34">
        <f t="shared" si="254"/>
        <v>15</v>
      </c>
      <c r="M433" s="34">
        <f t="shared" si="254"/>
        <v>2</v>
      </c>
      <c r="N433" s="34">
        <f t="shared" si="254"/>
        <v>4</v>
      </c>
      <c r="O433" s="34">
        <f t="shared" si="254"/>
        <v>9</v>
      </c>
      <c r="P433" s="34">
        <f t="shared" si="254"/>
        <v>0</v>
      </c>
      <c r="Q433" s="34">
        <f t="shared" si="254"/>
        <v>3</v>
      </c>
      <c r="R433" s="34">
        <f t="shared" si="254"/>
        <v>2</v>
      </c>
      <c r="S433" s="34">
        <f t="shared" si="254"/>
        <v>1</v>
      </c>
      <c r="T433" s="22">
        <f t="shared" si="227"/>
        <v>83.33333333333334</v>
      </c>
      <c r="U433" s="22">
        <f t="shared" si="228"/>
        <v>33.33333333333333</v>
      </c>
      <c r="V433" s="34">
        <f>V434+V435</f>
        <v>0</v>
      </c>
      <c r="W433" s="34">
        <f>W434+W435</f>
        <v>0</v>
      </c>
      <c r="X433" s="34">
        <f>X434+X435</f>
        <v>0</v>
      </c>
      <c r="Y433" s="34">
        <f>Y434+Y435</f>
        <v>0</v>
      </c>
    </row>
    <row r="434" spans="1:25" ht="27" customHeight="1">
      <c r="A434" s="112"/>
      <c r="B434" s="124"/>
      <c r="C434" s="126"/>
      <c r="D434" s="88"/>
      <c r="E434" s="5" t="s">
        <v>33</v>
      </c>
      <c r="F434" s="34">
        <f>F407+F413+F419+F425</f>
        <v>11</v>
      </c>
      <c r="G434" s="34">
        <f aca="true" t="shared" si="255" ref="G434:S434">G407+G413+G419+G425</f>
        <v>0</v>
      </c>
      <c r="H434" s="34">
        <f t="shared" si="255"/>
        <v>11</v>
      </c>
      <c r="I434" s="34">
        <f t="shared" si="255"/>
        <v>11</v>
      </c>
      <c r="J434" s="34">
        <f t="shared" si="255"/>
        <v>0</v>
      </c>
      <c r="K434" s="34">
        <f t="shared" si="255"/>
        <v>0</v>
      </c>
      <c r="L434" s="34">
        <f t="shared" si="255"/>
        <v>10</v>
      </c>
      <c r="M434" s="34">
        <f t="shared" si="255"/>
        <v>2</v>
      </c>
      <c r="N434" s="34">
        <f t="shared" si="255"/>
        <v>3</v>
      </c>
      <c r="O434" s="34">
        <f t="shared" si="255"/>
        <v>5</v>
      </c>
      <c r="P434" s="34">
        <f t="shared" si="255"/>
        <v>0</v>
      </c>
      <c r="Q434" s="34">
        <f t="shared" si="255"/>
        <v>1</v>
      </c>
      <c r="R434" s="34">
        <f t="shared" si="255"/>
        <v>1</v>
      </c>
      <c r="S434" s="34">
        <f t="shared" si="255"/>
        <v>0</v>
      </c>
      <c r="T434" s="22">
        <f t="shared" si="227"/>
        <v>90.9090909090909</v>
      </c>
      <c r="U434" s="22">
        <f t="shared" si="228"/>
        <v>45.45454545454545</v>
      </c>
      <c r="V434" s="34">
        <f aca="true" t="shared" si="256" ref="V434:Y435">V407+V413+V419+V425</f>
        <v>0</v>
      </c>
      <c r="W434" s="34">
        <f t="shared" si="256"/>
        <v>0</v>
      </c>
      <c r="X434" s="34">
        <f t="shared" si="256"/>
        <v>0</v>
      </c>
      <c r="Y434" s="34">
        <f t="shared" si="256"/>
        <v>0</v>
      </c>
    </row>
    <row r="435" spans="1:25" ht="27" customHeight="1">
      <c r="A435" s="112"/>
      <c r="B435" s="124"/>
      <c r="C435" s="126"/>
      <c r="D435" s="120"/>
      <c r="E435" s="5" t="s">
        <v>34</v>
      </c>
      <c r="F435" s="34">
        <f>F408+F414+F420+F426</f>
        <v>7</v>
      </c>
      <c r="G435" s="34">
        <f aca="true" t="shared" si="257" ref="G435:S435">G408+G414+G420+G426</f>
        <v>0</v>
      </c>
      <c r="H435" s="34">
        <f t="shared" si="257"/>
        <v>7</v>
      </c>
      <c r="I435" s="34">
        <f t="shared" si="257"/>
        <v>7</v>
      </c>
      <c r="J435" s="34">
        <f t="shared" si="257"/>
        <v>0</v>
      </c>
      <c r="K435" s="34">
        <f t="shared" si="257"/>
        <v>0</v>
      </c>
      <c r="L435" s="34">
        <f t="shared" si="257"/>
        <v>5</v>
      </c>
      <c r="M435" s="34">
        <f t="shared" si="257"/>
        <v>0</v>
      </c>
      <c r="N435" s="34">
        <f t="shared" si="257"/>
        <v>1</v>
      </c>
      <c r="O435" s="34">
        <f t="shared" si="257"/>
        <v>4</v>
      </c>
      <c r="P435" s="34">
        <f t="shared" si="257"/>
        <v>0</v>
      </c>
      <c r="Q435" s="34">
        <f t="shared" si="257"/>
        <v>2</v>
      </c>
      <c r="R435" s="34">
        <f t="shared" si="257"/>
        <v>1</v>
      </c>
      <c r="S435" s="34">
        <f t="shared" si="257"/>
        <v>1</v>
      </c>
      <c r="T435" s="22">
        <f t="shared" si="227"/>
        <v>71.42857142857143</v>
      </c>
      <c r="U435" s="22">
        <f t="shared" si="228"/>
        <v>14.285714285714285</v>
      </c>
      <c r="V435" s="34">
        <f t="shared" si="256"/>
        <v>0</v>
      </c>
      <c r="W435" s="34">
        <f t="shared" si="256"/>
        <v>0</v>
      </c>
      <c r="X435" s="34">
        <f t="shared" si="256"/>
        <v>0</v>
      </c>
      <c r="Y435" s="34">
        <f t="shared" si="256"/>
        <v>0</v>
      </c>
    </row>
    <row r="436" spans="1:25" ht="27" customHeight="1">
      <c r="A436" s="112"/>
      <c r="B436" s="124"/>
      <c r="C436" s="123"/>
      <c r="D436" s="72" t="s">
        <v>75</v>
      </c>
      <c r="E436" s="5" t="s">
        <v>22</v>
      </c>
      <c r="F436" s="34">
        <f>F437+F438</f>
        <v>50</v>
      </c>
      <c r="G436" s="34">
        <f aca="true" t="shared" si="258" ref="G436:S436">G437+G438</f>
        <v>0</v>
      </c>
      <c r="H436" s="34">
        <f t="shared" si="258"/>
        <v>50</v>
      </c>
      <c r="I436" s="34">
        <f t="shared" si="258"/>
        <v>50</v>
      </c>
      <c r="J436" s="34">
        <f t="shared" si="258"/>
        <v>0</v>
      </c>
      <c r="K436" s="34">
        <f t="shared" si="258"/>
        <v>0</v>
      </c>
      <c r="L436" s="34">
        <f t="shared" si="258"/>
        <v>45</v>
      </c>
      <c r="M436" s="34">
        <f t="shared" si="258"/>
        <v>7</v>
      </c>
      <c r="N436" s="34">
        <f t="shared" si="258"/>
        <v>20</v>
      </c>
      <c r="O436" s="34">
        <f t="shared" si="258"/>
        <v>18</v>
      </c>
      <c r="P436" s="34">
        <f t="shared" si="258"/>
        <v>0</v>
      </c>
      <c r="Q436" s="34">
        <f t="shared" si="258"/>
        <v>5</v>
      </c>
      <c r="R436" s="34">
        <f t="shared" si="258"/>
        <v>4</v>
      </c>
      <c r="S436" s="34">
        <f t="shared" si="258"/>
        <v>1</v>
      </c>
      <c r="T436" s="22">
        <f t="shared" si="227"/>
        <v>90</v>
      </c>
      <c r="U436" s="22">
        <f t="shared" si="228"/>
        <v>54</v>
      </c>
      <c r="V436" s="34">
        <f>V437+V438</f>
        <v>0</v>
      </c>
      <c r="W436" s="34">
        <f>W437+W438</f>
        <v>0</v>
      </c>
      <c r="X436" s="34">
        <f>X437+X438</f>
        <v>0</v>
      </c>
      <c r="Y436" s="34">
        <f>Y437+Y438</f>
        <v>0</v>
      </c>
    </row>
    <row r="437" spans="1:25" ht="27" customHeight="1">
      <c r="A437" s="112"/>
      <c r="B437" s="124"/>
      <c r="C437" s="123"/>
      <c r="D437" s="73"/>
      <c r="E437" s="5" t="s">
        <v>33</v>
      </c>
      <c r="F437" s="34">
        <f>F431+F434</f>
        <v>34</v>
      </c>
      <c r="G437" s="34">
        <f aca="true" t="shared" si="259" ref="G437:S437">G431+G434</f>
        <v>0</v>
      </c>
      <c r="H437" s="34">
        <f t="shared" si="259"/>
        <v>34</v>
      </c>
      <c r="I437" s="34">
        <f t="shared" si="259"/>
        <v>34</v>
      </c>
      <c r="J437" s="34">
        <f t="shared" si="259"/>
        <v>0</v>
      </c>
      <c r="K437" s="34">
        <f t="shared" si="259"/>
        <v>0</v>
      </c>
      <c r="L437" s="34">
        <f t="shared" si="259"/>
        <v>32</v>
      </c>
      <c r="M437" s="34">
        <f t="shared" si="259"/>
        <v>7</v>
      </c>
      <c r="N437" s="34">
        <f t="shared" si="259"/>
        <v>15</v>
      </c>
      <c r="O437" s="34">
        <f t="shared" si="259"/>
        <v>10</v>
      </c>
      <c r="P437" s="34">
        <f t="shared" si="259"/>
        <v>0</v>
      </c>
      <c r="Q437" s="34">
        <f t="shared" si="259"/>
        <v>2</v>
      </c>
      <c r="R437" s="34">
        <f t="shared" si="259"/>
        <v>2</v>
      </c>
      <c r="S437" s="34">
        <f t="shared" si="259"/>
        <v>0</v>
      </c>
      <c r="T437" s="22">
        <f t="shared" si="227"/>
        <v>94.11764705882352</v>
      </c>
      <c r="U437" s="22">
        <f t="shared" si="228"/>
        <v>64.70588235294117</v>
      </c>
      <c r="V437" s="34">
        <f aca="true" t="shared" si="260" ref="V437:Y438">V431+V434</f>
        <v>0</v>
      </c>
      <c r="W437" s="34">
        <f t="shared" si="260"/>
        <v>0</v>
      </c>
      <c r="X437" s="34">
        <f t="shared" si="260"/>
        <v>0</v>
      </c>
      <c r="Y437" s="34">
        <f t="shared" si="260"/>
        <v>0</v>
      </c>
    </row>
    <row r="438" spans="1:25" ht="27" customHeight="1">
      <c r="A438" s="113"/>
      <c r="B438" s="124"/>
      <c r="C438" s="127"/>
      <c r="D438" s="74"/>
      <c r="E438" s="5" t="s">
        <v>34</v>
      </c>
      <c r="F438" s="34">
        <f>F432+F435</f>
        <v>16</v>
      </c>
      <c r="G438" s="34">
        <f aca="true" t="shared" si="261" ref="G438:S438">G432+G435</f>
        <v>0</v>
      </c>
      <c r="H438" s="34">
        <f t="shared" si="261"/>
        <v>16</v>
      </c>
      <c r="I438" s="34">
        <f t="shared" si="261"/>
        <v>16</v>
      </c>
      <c r="J438" s="34">
        <f t="shared" si="261"/>
        <v>0</v>
      </c>
      <c r="K438" s="34">
        <f t="shared" si="261"/>
        <v>0</v>
      </c>
      <c r="L438" s="34">
        <f t="shared" si="261"/>
        <v>13</v>
      </c>
      <c r="M438" s="34">
        <f t="shared" si="261"/>
        <v>0</v>
      </c>
      <c r="N438" s="34">
        <f t="shared" si="261"/>
        <v>5</v>
      </c>
      <c r="O438" s="34">
        <f t="shared" si="261"/>
        <v>8</v>
      </c>
      <c r="P438" s="34">
        <f t="shared" si="261"/>
        <v>0</v>
      </c>
      <c r="Q438" s="34">
        <f t="shared" si="261"/>
        <v>3</v>
      </c>
      <c r="R438" s="34">
        <f t="shared" si="261"/>
        <v>2</v>
      </c>
      <c r="S438" s="34">
        <f t="shared" si="261"/>
        <v>1</v>
      </c>
      <c r="T438" s="22">
        <f t="shared" si="227"/>
        <v>81.25</v>
      </c>
      <c r="U438" s="22">
        <f t="shared" si="228"/>
        <v>31.25</v>
      </c>
      <c r="V438" s="34">
        <f t="shared" si="260"/>
        <v>0</v>
      </c>
      <c r="W438" s="34">
        <f t="shared" si="260"/>
        <v>0</v>
      </c>
      <c r="X438" s="34">
        <f t="shared" si="260"/>
        <v>0</v>
      </c>
      <c r="Y438" s="34">
        <f t="shared" si="260"/>
        <v>0</v>
      </c>
    </row>
    <row r="439" spans="1:25" ht="13.5" customHeight="1">
      <c r="A439" s="78" t="s">
        <v>54</v>
      </c>
      <c r="B439" s="69" t="s">
        <v>68</v>
      </c>
      <c r="C439" s="118">
        <v>1</v>
      </c>
      <c r="D439" s="119" t="s">
        <v>32</v>
      </c>
      <c r="E439" s="4" t="s">
        <v>22</v>
      </c>
      <c r="F439" s="34">
        <f>F440+F441</f>
        <v>37</v>
      </c>
      <c r="G439" s="34">
        <f aca="true" t="shared" si="262" ref="G439:S439">G440+G441</f>
        <v>0</v>
      </c>
      <c r="H439" s="34">
        <f t="shared" si="262"/>
        <v>37</v>
      </c>
      <c r="I439" s="34">
        <f t="shared" si="262"/>
        <v>37</v>
      </c>
      <c r="J439" s="34">
        <f t="shared" si="262"/>
        <v>0</v>
      </c>
      <c r="K439" s="34">
        <f t="shared" si="262"/>
        <v>0</v>
      </c>
      <c r="L439" s="34">
        <f t="shared" si="262"/>
        <v>32</v>
      </c>
      <c r="M439" s="34">
        <f t="shared" si="262"/>
        <v>1</v>
      </c>
      <c r="N439" s="34">
        <f t="shared" si="262"/>
        <v>8</v>
      </c>
      <c r="O439" s="34">
        <f t="shared" si="262"/>
        <v>23</v>
      </c>
      <c r="P439" s="34">
        <f t="shared" si="262"/>
        <v>0</v>
      </c>
      <c r="Q439" s="34">
        <f t="shared" si="262"/>
        <v>5</v>
      </c>
      <c r="R439" s="34">
        <f t="shared" si="262"/>
        <v>5</v>
      </c>
      <c r="S439" s="34">
        <f t="shared" si="262"/>
        <v>0</v>
      </c>
      <c r="T439" s="22">
        <f t="shared" si="227"/>
        <v>86.48648648648648</v>
      </c>
      <c r="U439" s="22">
        <f t="shared" si="228"/>
        <v>24.324324324324326</v>
      </c>
      <c r="V439" s="34">
        <f>V440+V441</f>
        <v>0</v>
      </c>
      <c r="W439" s="34">
        <f>W440+W441</f>
        <v>0</v>
      </c>
      <c r="X439" s="34">
        <f>X440+X441</f>
        <v>0</v>
      </c>
      <c r="Y439" s="34">
        <f>Y440+Y441</f>
        <v>0</v>
      </c>
    </row>
    <row r="440" spans="1:25" ht="13.5" customHeight="1">
      <c r="A440" s="70"/>
      <c r="B440" s="70"/>
      <c r="C440" s="88"/>
      <c r="D440" s="88"/>
      <c r="E440" s="4" t="s">
        <v>33</v>
      </c>
      <c r="F440" s="34">
        <v>9</v>
      </c>
      <c r="G440" s="34">
        <v>0</v>
      </c>
      <c r="H440" s="34">
        <v>9</v>
      </c>
      <c r="I440" s="34">
        <v>9</v>
      </c>
      <c r="J440" s="34">
        <v>0</v>
      </c>
      <c r="K440" s="34">
        <v>0</v>
      </c>
      <c r="L440" s="34">
        <v>8</v>
      </c>
      <c r="M440" s="34">
        <v>1</v>
      </c>
      <c r="N440" s="34">
        <v>6</v>
      </c>
      <c r="O440" s="34">
        <v>1</v>
      </c>
      <c r="P440" s="34">
        <v>0</v>
      </c>
      <c r="Q440" s="34">
        <v>1</v>
      </c>
      <c r="R440" s="34">
        <v>1</v>
      </c>
      <c r="S440" s="34">
        <v>0</v>
      </c>
      <c r="T440" s="22">
        <f t="shared" si="227"/>
        <v>88.88888888888889</v>
      </c>
      <c r="U440" s="22">
        <f t="shared" si="228"/>
        <v>77.77777777777779</v>
      </c>
      <c r="V440" s="34">
        <v>0</v>
      </c>
      <c r="W440" s="34">
        <v>0</v>
      </c>
      <c r="X440" s="34">
        <v>0</v>
      </c>
      <c r="Y440" s="34">
        <v>0</v>
      </c>
    </row>
    <row r="441" spans="1:25" ht="13.5" customHeight="1">
      <c r="A441" s="70"/>
      <c r="B441" s="70"/>
      <c r="C441" s="88"/>
      <c r="D441" s="120"/>
      <c r="E441" s="4" t="s">
        <v>34</v>
      </c>
      <c r="F441" s="34">
        <v>28</v>
      </c>
      <c r="G441" s="34">
        <v>0</v>
      </c>
      <c r="H441" s="34">
        <v>28</v>
      </c>
      <c r="I441" s="34">
        <v>28</v>
      </c>
      <c r="J441" s="34">
        <v>0</v>
      </c>
      <c r="K441" s="34">
        <v>0</v>
      </c>
      <c r="L441" s="34">
        <v>24</v>
      </c>
      <c r="M441" s="34">
        <v>0</v>
      </c>
      <c r="N441" s="34">
        <v>2</v>
      </c>
      <c r="O441" s="34">
        <v>22</v>
      </c>
      <c r="P441" s="34">
        <v>0</v>
      </c>
      <c r="Q441" s="34">
        <v>4</v>
      </c>
      <c r="R441" s="34">
        <v>4</v>
      </c>
      <c r="S441" s="34">
        <v>0</v>
      </c>
      <c r="T441" s="22">
        <f t="shared" si="227"/>
        <v>85.71428571428571</v>
      </c>
      <c r="U441" s="22">
        <f t="shared" si="228"/>
        <v>7.142857142857142</v>
      </c>
      <c r="V441" s="34">
        <v>0</v>
      </c>
      <c r="W441" s="34">
        <v>0</v>
      </c>
      <c r="X441" s="34">
        <v>0</v>
      </c>
      <c r="Y441" s="34">
        <v>0</v>
      </c>
    </row>
    <row r="442" spans="1:25" ht="13.5" customHeight="1">
      <c r="A442" s="70"/>
      <c r="B442" s="70"/>
      <c r="C442" s="88"/>
      <c r="D442" s="119" t="s">
        <v>35</v>
      </c>
      <c r="E442" s="4" t="s">
        <v>22</v>
      </c>
      <c r="F442" s="34">
        <f>F443+F444</f>
        <v>100</v>
      </c>
      <c r="G442" s="34">
        <f aca="true" t="shared" si="263" ref="G442:S442">G443+G444</f>
        <v>1</v>
      </c>
      <c r="H442" s="34">
        <f t="shared" si="263"/>
        <v>99</v>
      </c>
      <c r="I442" s="34">
        <f t="shared" si="263"/>
        <v>99</v>
      </c>
      <c r="J442" s="34">
        <f t="shared" si="263"/>
        <v>0</v>
      </c>
      <c r="K442" s="34">
        <f t="shared" si="263"/>
        <v>0</v>
      </c>
      <c r="L442" s="34">
        <f t="shared" si="263"/>
        <v>90</v>
      </c>
      <c r="M442" s="34">
        <f t="shared" si="263"/>
        <v>2</v>
      </c>
      <c r="N442" s="34">
        <f t="shared" si="263"/>
        <v>29</v>
      </c>
      <c r="O442" s="34">
        <f t="shared" si="263"/>
        <v>59</v>
      </c>
      <c r="P442" s="34">
        <f t="shared" si="263"/>
        <v>0</v>
      </c>
      <c r="Q442" s="34">
        <f t="shared" si="263"/>
        <v>9</v>
      </c>
      <c r="R442" s="34">
        <f t="shared" si="263"/>
        <v>3</v>
      </c>
      <c r="S442" s="34">
        <f t="shared" si="263"/>
        <v>6</v>
      </c>
      <c r="T442" s="22">
        <f t="shared" si="227"/>
        <v>90.9090909090909</v>
      </c>
      <c r="U442" s="22">
        <f t="shared" si="228"/>
        <v>31.313131313131315</v>
      </c>
      <c r="V442" s="34">
        <f>V443+V444</f>
        <v>0</v>
      </c>
      <c r="W442" s="34">
        <f>W443+W444</f>
        <v>0</v>
      </c>
      <c r="X442" s="34">
        <f>X443+X444</f>
        <v>0</v>
      </c>
      <c r="Y442" s="34">
        <f>Y443+Y444</f>
        <v>0</v>
      </c>
    </row>
    <row r="443" spans="1:25" ht="13.5" customHeight="1">
      <c r="A443" s="70"/>
      <c r="B443" s="70"/>
      <c r="C443" s="88"/>
      <c r="D443" s="88"/>
      <c r="E443" s="4" t="s">
        <v>33</v>
      </c>
      <c r="F443" s="34">
        <v>62</v>
      </c>
      <c r="G443" s="34">
        <v>1</v>
      </c>
      <c r="H443" s="34">
        <v>61</v>
      </c>
      <c r="I443" s="34">
        <v>61</v>
      </c>
      <c r="J443" s="34">
        <v>0</v>
      </c>
      <c r="K443" s="34">
        <v>0</v>
      </c>
      <c r="L443" s="34">
        <v>60</v>
      </c>
      <c r="M443" s="34">
        <v>2</v>
      </c>
      <c r="N443" s="34">
        <v>28</v>
      </c>
      <c r="O443" s="34">
        <v>30</v>
      </c>
      <c r="P443" s="34">
        <v>0</v>
      </c>
      <c r="Q443" s="34">
        <v>1</v>
      </c>
      <c r="R443" s="34">
        <v>0</v>
      </c>
      <c r="S443" s="34">
        <v>1</v>
      </c>
      <c r="T443" s="22">
        <f t="shared" si="227"/>
        <v>98.36065573770492</v>
      </c>
      <c r="U443" s="22">
        <f t="shared" si="228"/>
        <v>49.18032786885246</v>
      </c>
      <c r="V443" s="34">
        <v>0</v>
      </c>
      <c r="W443" s="34">
        <v>0</v>
      </c>
      <c r="X443" s="34">
        <v>0</v>
      </c>
      <c r="Y443" s="34">
        <v>0</v>
      </c>
    </row>
    <row r="444" spans="1:25" ht="13.5" customHeight="1">
      <c r="A444" s="70"/>
      <c r="B444" s="70"/>
      <c r="C444" s="88"/>
      <c r="D444" s="120"/>
      <c r="E444" s="4" t="s">
        <v>34</v>
      </c>
      <c r="F444" s="34">
        <v>38</v>
      </c>
      <c r="G444" s="34">
        <v>0</v>
      </c>
      <c r="H444" s="34">
        <v>38</v>
      </c>
      <c r="I444" s="34">
        <v>38</v>
      </c>
      <c r="J444" s="34">
        <v>0</v>
      </c>
      <c r="K444" s="34">
        <v>0</v>
      </c>
      <c r="L444" s="34">
        <v>30</v>
      </c>
      <c r="M444" s="34">
        <v>0</v>
      </c>
      <c r="N444" s="34">
        <v>1</v>
      </c>
      <c r="O444" s="34">
        <v>29</v>
      </c>
      <c r="P444" s="34">
        <v>0</v>
      </c>
      <c r="Q444" s="34">
        <v>8</v>
      </c>
      <c r="R444" s="34">
        <v>3</v>
      </c>
      <c r="S444" s="34">
        <v>5</v>
      </c>
      <c r="T444" s="22">
        <f t="shared" si="227"/>
        <v>78.94736842105263</v>
      </c>
      <c r="U444" s="22">
        <f t="shared" si="228"/>
        <v>2.631578947368421</v>
      </c>
      <c r="V444" s="34">
        <v>0</v>
      </c>
      <c r="W444" s="34">
        <v>0</v>
      </c>
      <c r="X444" s="34">
        <v>0</v>
      </c>
      <c r="Y444" s="34">
        <v>0</v>
      </c>
    </row>
    <row r="445" spans="1:25" ht="13.5" customHeight="1">
      <c r="A445" s="70"/>
      <c r="B445" s="70"/>
      <c r="C445" s="88"/>
      <c r="D445" s="119" t="s">
        <v>39</v>
      </c>
      <c r="E445" s="4" t="s">
        <v>22</v>
      </c>
      <c r="F445" s="34">
        <f>F446+F447</f>
        <v>24</v>
      </c>
      <c r="G445" s="34">
        <f aca="true" t="shared" si="264" ref="G445:S445">G446+G447</f>
        <v>0</v>
      </c>
      <c r="H445" s="34">
        <f t="shared" si="264"/>
        <v>24</v>
      </c>
      <c r="I445" s="34">
        <f t="shared" si="264"/>
        <v>24</v>
      </c>
      <c r="J445" s="34">
        <f t="shared" si="264"/>
        <v>0</v>
      </c>
      <c r="K445" s="34">
        <f t="shared" si="264"/>
        <v>0</v>
      </c>
      <c r="L445" s="34">
        <f t="shared" si="264"/>
        <v>23</v>
      </c>
      <c r="M445" s="34">
        <f t="shared" si="264"/>
        <v>0</v>
      </c>
      <c r="N445" s="34">
        <f t="shared" si="264"/>
        <v>17</v>
      </c>
      <c r="O445" s="34">
        <f t="shared" si="264"/>
        <v>6</v>
      </c>
      <c r="P445" s="34">
        <f t="shared" si="264"/>
        <v>0</v>
      </c>
      <c r="Q445" s="34">
        <f t="shared" si="264"/>
        <v>1</v>
      </c>
      <c r="R445" s="34">
        <f t="shared" si="264"/>
        <v>1</v>
      </c>
      <c r="S445" s="34">
        <f t="shared" si="264"/>
        <v>0</v>
      </c>
      <c r="T445" s="22">
        <f t="shared" si="227"/>
        <v>95.83333333333334</v>
      </c>
      <c r="U445" s="22">
        <f t="shared" si="228"/>
        <v>70.83333333333334</v>
      </c>
      <c r="V445" s="34">
        <f>V446+V447</f>
        <v>0</v>
      </c>
      <c r="W445" s="34">
        <f>W446+W447</f>
        <v>0</v>
      </c>
      <c r="X445" s="34">
        <f>X446+X447</f>
        <v>0</v>
      </c>
      <c r="Y445" s="34">
        <f>Y446+Y447</f>
        <v>0</v>
      </c>
    </row>
    <row r="446" spans="1:25" ht="13.5" customHeight="1">
      <c r="A446" s="70"/>
      <c r="B446" s="70"/>
      <c r="C446" s="88"/>
      <c r="D446" s="88"/>
      <c r="E446" s="4" t="s">
        <v>33</v>
      </c>
      <c r="F446" s="34">
        <v>21</v>
      </c>
      <c r="G446" s="34">
        <v>0</v>
      </c>
      <c r="H446" s="34">
        <v>21</v>
      </c>
      <c r="I446" s="34">
        <v>21</v>
      </c>
      <c r="J446" s="34">
        <v>0</v>
      </c>
      <c r="K446" s="34">
        <v>0</v>
      </c>
      <c r="L446" s="34">
        <v>20</v>
      </c>
      <c r="M446" s="34">
        <v>0</v>
      </c>
      <c r="N446" s="34">
        <v>15</v>
      </c>
      <c r="O446" s="34">
        <v>5</v>
      </c>
      <c r="P446" s="34">
        <v>0</v>
      </c>
      <c r="Q446" s="34">
        <v>1</v>
      </c>
      <c r="R446" s="34">
        <v>1</v>
      </c>
      <c r="S446" s="34">
        <v>0</v>
      </c>
      <c r="T446" s="22">
        <f t="shared" si="227"/>
        <v>95.23809523809523</v>
      </c>
      <c r="U446" s="22">
        <f t="shared" si="228"/>
        <v>71.42857142857143</v>
      </c>
      <c r="V446" s="34">
        <v>0</v>
      </c>
      <c r="W446" s="34">
        <v>0</v>
      </c>
      <c r="X446" s="34">
        <v>0</v>
      </c>
      <c r="Y446" s="34">
        <v>0</v>
      </c>
    </row>
    <row r="447" spans="1:25" ht="13.5" customHeight="1">
      <c r="A447" s="70"/>
      <c r="B447" s="70"/>
      <c r="C447" s="88"/>
      <c r="D447" s="120"/>
      <c r="E447" s="4" t="s">
        <v>34</v>
      </c>
      <c r="F447" s="34">
        <v>3</v>
      </c>
      <c r="G447" s="34">
        <v>0</v>
      </c>
      <c r="H447" s="34">
        <v>3</v>
      </c>
      <c r="I447" s="34">
        <v>3</v>
      </c>
      <c r="J447" s="34">
        <v>0</v>
      </c>
      <c r="K447" s="34">
        <v>0</v>
      </c>
      <c r="L447" s="34">
        <v>3</v>
      </c>
      <c r="M447" s="34">
        <v>0</v>
      </c>
      <c r="N447" s="34">
        <v>2</v>
      </c>
      <c r="O447" s="34">
        <v>1</v>
      </c>
      <c r="P447" s="34">
        <v>0</v>
      </c>
      <c r="Q447" s="34">
        <v>0</v>
      </c>
      <c r="R447" s="34">
        <v>0</v>
      </c>
      <c r="S447" s="34">
        <v>0</v>
      </c>
      <c r="T447" s="22">
        <f t="shared" si="227"/>
        <v>100</v>
      </c>
      <c r="U447" s="22">
        <f t="shared" si="228"/>
        <v>66.66666666666666</v>
      </c>
      <c r="V447" s="34">
        <v>0</v>
      </c>
      <c r="W447" s="34">
        <v>0</v>
      </c>
      <c r="X447" s="34">
        <v>0</v>
      </c>
      <c r="Y447" s="34">
        <v>0</v>
      </c>
    </row>
    <row r="448" spans="1:25" ht="13.5" customHeight="1">
      <c r="A448" s="70" t="s">
        <v>54</v>
      </c>
      <c r="B448" s="70" t="s">
        <v>55</v>
      </c>
      <c r="C448" s="118">
        <v>2</v>
      </c>
      <c r="D448" s="119" t="s">
        <v>32</v>
      </c>
      <c r="E448" s="4" t="s">
        <v>22</v>
      </c>
      <c r="F448" s="34">
        <f>F449+F450</f>
        <v>75</v>
      </c>
      <c r="G448" s="34">
        <f aca="true" t="shared" si="265" ref="G448:S448">G449+G450</f>
        <v>0</v>
      </c>
      <c r="H448" s="34">
        <f t="shared" si="265"/>
        <v>75</v>
      </c>
      <c r="I448" s="34">
        <f t="shared" si="265"/>
        <v>75</v>
      </c>
      <c r="J448" s="34">
        <f t="shared" si="265"/>
        <v>0</v>
      </c>
      <c r="K448" s="34">
        <f t="shared" si="265"/>
        <v>0</v>
      </c>
      <c r="L448" s="34">
        <f t="shared" si="265"/>
        <v>61</v>
      </c>
      <c r="M448" s="34">
        <f t="shared" si="265"/>
        <v>0</v>
      </c>
      <c r="N448" s="34">
        <f t="shared" si="265"/>
        <v>15</v>
      </c>
      <c r="O448" s="34">
        <f t="shared" si="265"/>
        <v>46</v>
      </c>
      <c r="P448" s="34">
        <f t="shared" si="265"/>
        <v>0</v>
      </c>
      <c r="Q448" s="34">
        <f t="shared" si="265"/>
        <v>14</v>
      </c>
      <c r="R448" s="34">
        <f t="shared" si="265"/>
        <v>9</v>
      </c>
      <c r="S448" s="34">
        <f t="shared" si="265"/>
        <v>5</v>
      </c>
      <c r="T448" s="22">
        <f t="shared" si="227"/>
        <v>81.33333333333333</v>
      </c>
      <c r="U448" s="22">
        <f t="shared" si="228"/>
        <v>20</v>
      </c>
      <c r="V448" s="34">
        <f>V449+V450</f>
        <v>0</v>
      </c>
      <c r="W448" s="34">
        <f>W449+W450</f>
        <v>0</v>
      </c>
      <c r="X448" s="34">
        <f>X449+X450</f>
        <v>0</v>
      </c>
      <c r="Y448" s="34">
        <f>Y449+Y450</f>
        <v>0</v>
      </c>
    </row>
    <row r="449" spans="1:25" ht="13.5" customHeight="1">
      <c r="A449" s="70"/>
      <c r="B449" s="70"/>
      <c r="C449" s="88"/>
      <c r="D449" s="88"/>
      <c r="E449" s="4" t="s">
        <v>33</v>
      </c>
      <c r="F449" s="34">
        <v>38</v>
      </c>
      <c r="G449" s="34">
        <v>0</v>
      </c>
      <c r="H449" s="34">
        <v>38</v>
      </c>
      <c r="I449" s="34">
        <v>38</v>
      </c>
      <c r="J449" s="34">
        <v>0</v>
      </c>
      <c r="K449" s="34">
        <v>0</v>
      </c>
      <c r="L449" s="34">
        <v>33</v>
      </c>
      <c r="M449" s="34">
        <v>0</v>
      </c>
      <c r="N449" s="34">
        <v>12</v>
      </c>
      <c r="O449" s="34">
        <v>21</v>
      </c>
      <c r="P449" s="34">
        <v>0</v>
      </c>
      <c r="Q449" s="34">
        <v>5</v>
      </c>
      <c r="R449" s="34">
        <v>4</v>
      </c>
      <c r="S449" s="34">
        <v>1</v>
      </c>
      <c r="T449" s="22">
        <f t="shared" si="227"/>
        <v>86.8421052631579</v>
      </c>
      <c r="U449" s="22">
        <f t="shared" si="228"/>
        <v>31.57894736842105</v>
      </c>
      <c r="V449" s="34">
        <v>0</v>
      </c>
      <c r="W449" s="34">
        <v>0</v>
      </c>
      <c r="X449" s="34">
        <v>0</v>
      </c>
      <c r="Y449" s="34">
        <v>0</v>
      </c>
    </row>
    <row r="450" spans="1:25" ht="13.5" customHeight="1">
      <c r="A450" s="70"/>
      <c r="B450" s="70"/>
      <c r="C450" s="88"/>
      <c r="D450" s="120"/>
      <c r="E450" s="4" t="s">
        <v>34</v>
      </c>
      <c r="F450" s="34">
        <v>37</v>
      </c>
      <c r="G450" s="34">
        <v>0</v>
      </c>
      <c r="H450" s="34">
        <v>37</v>
      </c>
      <c r="I450" s="34">
        <v>37</v>
      </c>
      <c r="J450" s="34">
        <v>0</v>
      </c>
      <c r="K450" s="34">
        <v>0</v>
      </c>
      <c r="L450" s="34">
        <v>28</v>
      </c>
      <c r="M450" s="34">
        <v>0</v>
      </c>
      <c r="N450" s="34">
        <v>3</v>
      </c>
      <c r="O450" s="34">
        <v>25</v>
      </c>
      <c r="P450" s="34">
        <v>0</v>
      </c>
      <c r="Q450" s="34">
        <v>9</v>
      </c>
      <c r="R450" s="34">
        <v>5</v>
      </c>
      <c r="S450" s="34">
        <v>4</v>
      </c>
      <c r="T450" s="22">
        <f t="shared" si="227"/>
        <v>75.67567567567568</v>
      </c>
      <c r="U450" s="22">
        <f t="shared" si="228"/>
        <v>8.108108108108109</v>
      </c>
      <c r="V450" s="34">
        <v>0</v>
      </c>
      <c r="W450" s="34">
        <v>0</v>
      </c>
      <c r="X450" s="34">
        <v>0</v>
      </c>
      <c r="Y450" s="34">
        <v>0</v>
      </c>
    </row>
    <row r="451" spans="1:25" ht="13.5" customHeight="1">
      <c r="A451" s="70"/>
      <c r="B451" s="70"/>
      <c r="C451" s="88"/>
      <c r="D451" s="119" t="s">
        <v>35</v>
      </c>
      <c r="E451" s="4" t="s">
        <v>22</v>
      </c>
      <c r="F451" s="34">
        <f>F452+F453</f>
        <v>96</v>
      </c>
      <c r="G451" s="34">
        <f aca="true" t="shared" si="266" ref="G451:S451">G452+G453</f>
        <v>0</v>
      </c>
      <c r="H451" s="34">
        <f t="shared" si="266"/>
        <v>96</v>
      </c>
      <c r="I451" s="34">
        <f t="shared" si="266"/>
        <v>96</v>
      </c>
      <c r="J451" s="34">
        <f t="shared" si="266"/>
        <v>0</v>
      </c>
      <c r="K451" s="34">
        <f t="shared" si="266"/>
        <v>0</v>
      </c>
      <c r="L451" s="34">
        <f t="shared" si="266"/>
        <v>76</v>
      </c>
      <c r="M451" s="34">
        <f t="shared" si="266"/>
        <v>1</v>
      </c>
      <c r="N451" s="34">
        <f t="shared" si="266"/>
        <v>30</v>
      </c>
      <c r="O451" s="34">
        <f t="shared" si="266"/>
        <v>45</v>
      </c>
      <c r="P451" s="34">
        <f t="shared" si="266"/>
        <v>0</v>
      </c>
      <c r="Q451" s="34">
        <f t="shared" si="266"/>
        <v>20</v>
      </c>
      <c r="R451" s="34">
        <f t="shared" si="266"/>
        <v>14</v>
      </c>
      <c r="S451" s="34">
        <f t="shared" si="266"/>
        <v>6</v>
      </c>
      <c r="T451" s="22">
        <f t="shared" si="227"/>
        <v>79.16666666666666</v>
      </c>
      <c r="U451" s="22">
        <f t="shared" si="228"/>
        <v>32.29166666666667</v>
      </c>
      <c r="V451" s="34">
        <f>V452+V453</f>
        <v>0</v>
      </c>
      <c r="W451" s="34">
        <f>W452+W453</f>
        <v>0</v>
      </c>
      <c r="X451" s="34">
        <f>X452+X453</f>
        <v>0</v>
      </c>
      <c r="Y451" s="34">
        <f>Y452+Y453</f>
        <v>0</v>
      </c>
    </row>
    <row r="452" spans="1:25" ht="13.5" customHeight="1">
      <c r="A452" s="70"/>
      <c r="B452" s="70"/>
      <c r="C452" s="88"/>
      <c r="D452" s="88"/>
      <c r="E452" s="4" t="s">
        <v>33</v>
      </c>
      <c r="F452" s="34">
        <v>61</v>
      </c>
      <c r="G452" s="34">
        <v>0</v>
      </c>
      <c r="H452" s="34">
        <v>61</v>
      </c>
      <c r="I452" s="34">
        <v>61</v>
      </c>
      <c r="J452" s="34">
        <v>0</v>
      </c>
      <c r="K452" s="34">
        <v>0</v>
      </c>
      <c r="L452" s="34">
        <v>52</v>
      </c>
      <c r="M452" s="34">
        <v>1</v>
      </c>
      <c r="N452" s="34">
        <v>29</v>
      </c>
      <c r="O452" s="34">
        <v>22</v>
      </c>
      <c r="P452" s="34">
        <v>0</v>
      </c>
      <c r="Q452" s="34">
        <v>9</v>
      </c>
      <c r="R452" s="34">
        <v>7</v>
      </c>
      <c r="S452" s="34">
        <v>2</v>
      </c>
      <c r="T452" s="22">
        <f t="shared" si="227"/>
        <v>85.24590163934425</v>
      </c>
      <c r="U452" s="22">
        <f t="shared" si="228"/>
        <v>49.18032786885246</v>
      </c>
      <c r="V452" s="34">
        <v>0</v>
      </c>
      <c r="W452" s="34">
        <v>0</v>
      </c>
      <c r="X452" s="34">
        <v>0</v>
      </c>
      <c r="Y452" s="34">
        <v>0</v>
      </c>
    </row>
    <row r="453" spans="1:25" ht="13.5" customHeight="1">
      <c r="A453" s="70"/>
      <c r="B453" s="70"/>
      <c r="C453" s="88"/>
      <c r="D453" s="120"/>
      <c r="E453" s="4" t="s">
        <v>34</v>
      </c>
      <c r="F453" s="34">
        <v>35</v>
      </c>
      <c r="G453" s="34">
        <v>0</v>
      </c>
      <c r="H453" s="34">
        <v>35</v>
      </c>
      <c r="I453" s="34">
        <v>35</v>
      </c>
      <c r="J453" s="34">
        <v>0</v>
      </c>
      <c r="K453" s="34">
        <v>0</v>
      </c>
      <c r="L453" s="34">
        <v>24</v>
      </c>
      <c r="M453" s="34">
        <v>0</v>
      </c>
      <c r="N453" s="34">
        <v>1</v>
      </c>
      <c r="O453" s="34">
        <v>23</v>
      </c>
      <c r="P453" s="34">
        <v>0</v>
      </c>
      <c r="Q453" s="34">
        <v>11</v>
      </c>
      <c r="R453" s="34">
        <v>7</v>
      </c>
      <c r="S453" s="34">
        <v>4</v>
      </c>
      <c r="T453" s="22">
        <f t="shared" si="227"/>
        <v>68.57142857142857</v>
      </c>
      <c r="U453" s="22">
        <f t="shared" si="228"/>
        <v>2.857142857142857</v>
      </c>
      <c r="V453" s="34">
        <v>0</v>
      </c>
      <c r="W453" s="34">
        <v>0</v>
      </c>
      <c r="X453" s="34">
        <v>0</v>
      </c>
      <c r="Y453" s="34">
        <v>0</v>
      </c>
    </row>
    <row r="454" spans="1:25" ht="13.5" customHeight="1">
      <c r="A454" s="70"/>
      <c r="B454" s="70"/>
      <c r="C454" s="88"/>
      <c r="D454" s="119" t="s">
        <v>39</v>
      </c>
      <c r="E454" s="4" t="s">
        <v>22</v>
      </c>
      <c r="F454" s="34">
        <f>F455+F456</f>
        <v>28</v>
      </c>
      <c r="G454" s="34">
        <f aca="true" t="shared" si="267" ref="G454:S454">G455+G456</f>
        <v>0</v>
      </c>
      <c r="H454" s="34">
        <f t="shared" si="267"/>
        <v>28</v>
      </c>
      <c r="I454" s="34">
        <f t="shared" si="267"/>
        <v>23</v>
      </c>
      <c r="J454" s="34">
        <f t="shared" si="267"/>
        <v>5</v>
      </c>
      <c r="K454" s="34">
        <f t="shared" si="267"/>
        <v>0</v>
      </c>
      <c r="L454" s="34">
        <f t="shared" si="267"/>
        <v>21</v>
      </c>
      <c r="M454" s="34">
        <f t="shared" si="267"/>
        <v>1</v>
      </c>
      <c r="N454" s="34">
        <f t="shared" si="267"/>
        <v>4</v>
      </c>
      <c r="O454" s="34">
        <f t="shared" si="267"/>
        <v>16</v>
      </c>
      <c r="P454" s="34">
        <f t="shared" si="267"/>
        <v>0</v>
      </c>
      <c r="Q454" s="34">
        <f t="shared" si="267"/>
        <v>2</v>
      </c>
      <c r="R454" s="34">
        <f t="shared" si="267"/>
        <v>2</v>
      </c>
      <c r="S454" s="34">
        <f t="shared" si="267"/>
        <v>0</v>
      </c>
      <c r="T454" s="22">
        <f t="shared" si="227"/>
        <v>91.30434782608695</v>
      </c>
      <c r="U454" s="22">
        <f t="shared" si="228"/>
        <v>21.73913043478261</v>
      </c>
      <c r="V454" s="34">
        <f>V455+V456</f>
        <v>0</v>
      </c>
      <c r="W454" s="34">
        <f>W455+W456</f>
        <v>0</v>
      </c>
      <c r="X454" s="34">
        <f>X455+X456</f>
        <v>0</v>
      </c>
      <c r="Y454" s="34">
        <f>Y455+Y456</f>
        <v>0</v>
      </c>
    </row>
    <row r="455" spans="1:25" ht="13.5" customHeight="1">
      <c r="A455" s="70"/>
      <c r="B455" s="70"/>
      <c r="C455" s="88"/>
      <c r="D455" s="88"/>
      <c r="E455" s="4" t="s">
        <v>33</v>
      </c>
      <c r="F455" s="34">
        <v>19</v>
      </c>
      <c r="G455" s="34">
        <v>0</v>
      </c>
      <c r="H455" s="34">
        <v>19</v>
      </c>
      <c r="I455" s="34">
        <v>14</v>
      </c>
      <c r="J455" s="34">
        <v>5</v>
      </c>
      <c r="K455" s="34">
        <v>0</v>
      </c>
      <c r="L455" s="34">
        <v>13</v>
      </c>
      <c r="M455" s="34">
        <v>1</v>
      </c>
      <c r="N455" s="34">
        <v>3</v>
      </c>
      <c r="O455" s="34">
        <v>9</v>
      </c>
      <c r="P455" s="34">
        <v>0</v>
      </c>
      <c r="Q455" s="34">
        <v>1</v>
      </c>
      <c r="R455" s="34">
        <v>1</v>
      </c>
      <c r="S455" s="34">
        <v>0</v>
      </c>
      <c r="T455" s="22">
        <f t="shared" si="227"/>
        <v>92.85714285714286</v>
      </c>
      <c r="U455" s="22">
        <f t="shared" si="228"/>
        <v>28.57142857142857</v>
      </c>
      <c r="V455" s="34">
        <v>0</v>
      </c>
      <c r="W455" s="34">
        <v>0</v>
      </c>
      <c r="X455" s="34">
        <v>0</v>
      </c>
      <c r="Y455" s="34">
        <v>0</v>
      </c>
    </row>
    <row r="456" spans="1:25" ht="13.5" customHeight="1">
      <c r="A456" s="70"/>
      <c r="B456" s="70"/>
      <c r="C456" s="88"/>
      <c r="D456" s="120"/>
      <c r="E456" s="4" t="s">
        <v>34</v>
      </c>
      <c r="F456" s="34">
        <v>9</v>
      </c>
      <c r="G456" s="34">
        <v>0</v>
      </c>
      <c r="H456" s="34">
        <v>9</v>
      </c>
      <c r="I456" s="34">
        <v>9</v>
      </c>
      <c r="J456" s="34">
        <v>0</v>
      </c>
      <c r="K456" s="34">
        <v>0</v>
      </c>
      <c r="L456" s="34">
        <v>8</v>
      </c>
      <c r="M456" s="34">
        <v>0</v>
      </c>
      <c r="N456" s="34">
        <v>1</v>
      </c>
      <c r="O456" s="34">
        <v>7</v>
      </c>
      <c r="P456" s="34">
        <v>0</v>
      </c>
      <c r="Q456" s="34">
        <v>1</v>
      </c>
      <c r="R456" s="34">
        <v>1</v>
      </c>
      <c r="S456" s="34">
        <v>0</v>
      </c>
      <c r="T456" s="22">
        <f aca="true" t="shared" si="268" ref="T456:T518">L456/I456*100</f>
        <v>88.88888888888889</v>
      </c>
      <c r="U456" s="22">
        <f aca="true" t="shared" si="269" ref="U456:U518">(M456+N456)/I456*100</f>
        <v>11.11111111111111</v>
      </c>
      <c r="V456" s="34">
        <v>0</v>
      </c>
      <c r="W456" s="34">
        <v>0</v>
      </c>
      <c r="X456" s="34">
        <v>0</v>
      </c>
      <c r="Y456" s="34">
        <v>0</v>
      </c>
    </row>
    <row r="457" spans="1:25" ht="13.5" customHeight="1">
      <c r="A457" s="70" t="s">
        <v>54</v>
      </c>
      <c r="B457" s="70" t="s">
        <v>55</v>
      </c>
      <c r="C457" s="118">
        <v>3</v>
      </c>
      <c r="D457" s="119" t="s">
        <v>32</v>
      </c>
      <c r="E457" s="4" t="s">
        <v>22</v>
      </c>
      <c r="F457" s="34">
        <f>F458+F459</f>
        <v>94</v>
      </c>
      <c r="G457" s="34">
        <f aca="true" t="shared" si="270" ref="G457:S457">G458+G459</f>
        <v>0</v>
      </c>
      <c r="H457" s="34">
        <f t="shared" si="270"/>
        <v>94</v>
      </c>
      <c r="I457" s="34">
        <f t="shared" si="270"/>
        <v>94</v>
      </c>
      <c r="J457" s="34">
        <f t="shared" si="270"/>
        <v>0</v>
      </c>
      <c r="K457" s="34">
        <f t="shared" si="270"/>
        <v>0</v>
      </c>
      <c r="L457" s="34">
        <f t="shared" si="270"/>
        <v>92</v>
      </c>
      <c r="M457" s="34">
        <f t="shared" si="270"/>
        <v>6</v>
      </c>
      <c r="N457" s="34">
        <f t="shared" si="270"/>
        <v>44</v>
      </c>
      <c r="O457" s="34">
        <f t="shared" si="270"/>
        <v>42</v>
      </c>
      <c r="P457" s="34">
        <f t="shared" si="270"/>
        <v>0</v>
      </c>
      <c r="Q457" s="34">
        <f t="shared" si="270"/>
        <v>2</v>
      </c>
      <c r="R457" s="34">
        <f t="shared" si="270"/>
        <v>1</v>
      </c>
      <c r="S457" s="34">
        <f t="shared" si="270"/>
        <v>1</v>
      </c>
      <c r="T457" s="22">
        <f t="shared" si="268"/>
        <v>97.87234042553192</v>
      </c>
      <c r="U457" s="22">
        <f t="shared" si="269"/>
        <v>53.191489361702125</v>
      </c>
      <c r="V457" s="34">
        <f>V458+V459</f>
        <v>0</v>
      </c>
      <c r="W457" s="34">
        <f>W458+W459</f>
        <v>0</v>
      </c>
      <c r="X457" s="34">
        <f>X458+X459</f>
        <v>0</v>
      </c>
      <c r="Y457" s="34">
        <f>Y458+Y459</f>
        <v>0</v>
      </c>
    </row>
    <row r="458" spans="1:25" ht="13.5" customHeight="1">
      <c r="A458" s="70"/>
      <c r="B458" s="70"/>
      <c r="C458" s="88"/>
      <c r="D458" s="88"/>
      <c r="E458" s="4" t="s">
        <v>33</v>
      </c>
      <c r="F458" s="34">
        <v>71</v>
      </c>
      <c r="G458" s="34">
        <v>0</v>
      </c>
      <c r="H458" s="34">
        <v>71</v>
      </c>
      <c r="I458" s="34">
        <v>71</v>
      </c>
      <c r="J458" s="34">
        <v>0</v>
      </c>
      <c r="K458" s="34">
        <v>0</v>
      </c>
      <c r="L458" s="34">
        <v>70</v>
      </c>
      <c r="M458" s="34">
        <v>5</v>
      </c>
      <c r="N458" s="34">
        <v>41</v>
      </c>
      <c r="O458" s="34">
        <v>24</v>
      </c>
      <c r="P458" s="34">
        <v>0</v>
      </c>
      <c r="Q458" s="34">
        <v>1</v>
      </c>
      <c r="R458" s="34">
        <v>1</v>
      </c>
      <c r="S458" s="34">
        <v>0</v>
      </c>
      <c r="T458" s="22">
        <f t="shared" si="268"/>
        <v>98.59154929577466</v>
      </c>
      <c r="U458" s="22">
        <f t="shared" si="269"/>
        <v>64.7887323943662</v>
      </c>
      <c r="V458" s="34">
        <v>0</v>
      </c>
      <c r="W458" s="34">
        <v>0</v>
      </c>
      <c r="X458" s="34">
        <v>0</v>
      </c>
      <c r="Y458" s="34">
        <v>0</v>
      </c>
    </row>
    <row r="459" spans="1:25" ht="13.5" customHeight="1">
      <c r="A459" s="70"/>
      <c r="B459" s="70"/>
      <c r="C459" s="88"/>
      <c r="D459" s="120"/>
      <c r="E459" s="4" t="s">
        <v>34</v>
      </c>
      <c r="F459" s="34">
        <v>23</v>
      </c>
      <c r="G459" s="34">
        <v>0</v>
      </c>
      <c r="H459" s="34">
        <v>23</v>
      </c>
      <c r="I459" s="34">
        <v>23</v>
      </c>
      <c r="J459" s="34">
        <v>0</v>
      </c>
      <c r="K459" s="34">
        <v>0</v>
      </c>
      <c r="L459" s="34">
        <v>22</v>
      </c>
      <c r="M459" s="34">
        <v>1</v>
      </c>
      <c r="N459" s="34">
        <v>3</v>
      </c>
      <c r="O459" s="34">
        <v>18</v>
      </c>
      <c r="P459" s="34">
        <v>0</v>
      </c>
      <c r="Q459" s="34">
        <v>1</v>
      </c>
      <c r="R459" s="34">
        <v>0</v>
      </c>
      <c r="S459" s="34">
        <v>1</v>
      </c>
      <c r="T459" s="22">
        <f t="shared" si="268"/>
        <v>95.65217391304348</v>
      </c>
      <c r="U459" s="22">
        <f t="shared" si="269"/>
        <v>17.391304347826086</v>
      </c>
      <c r="V459" s="34">
        <v>0</v>
      </c>
      <c r="W459" s="34">
        <v>0</v>
      </c>
      <c r="X459" s="34">
        <v>0</v>
      </c>
      <c r="Y459" s="34">
        <v>0</v>
      </c>
    </row>
    <row r="460" spans="1:25" ht="13.5" customHeight="1">
      <c r="A460" s="70"/>
      <c r="B460" s="70"/>
      <c r="C460" s="88"/>
      <c r="D460" s="119" t="s">
        <v>35</v>
      </c>
      <c r="E460" s="4" t="s">
        <v>22</v>
      </c>
      <c r="F460" s="34">
        <f>F461+F462</f>
        <v>124</v>
      </c>
      <c r="G460" s="34">
        <f aca="true" t="shared" si="271" ref="G460:S460">G461+G462</f>
        <v>3</v>
      </c>
      <c r="H460" s="34">
        <f t="shared" si="271"/>
        <v>121</v>
      </c>
      <c r="I460" s="34">
        <f t="shared" si="271"/>
        <v>121</v>
      </c>
      <c r="J460" s="34">
        <f t="shared" si="271"/>
        <v>0</v>
      </c>
      <c r="K460" s="34">
        <f t="shared" si="271"/>
        <v>0</v>
      </c>
      <c r="L460" s="34">
        <f t="shared" si="271"/>
        <v>115</v>
      </c>
      <c r="M460" s="34">
        <f t="shared" si="271"/>
        <v>8</v>
      </c>
      <c r="N460" s="34">
        <f t="shared" si="271"/>
        <v>54</v>
      </c>
      <c r="O460" s="34">
        <f t="shared" si="271"/>
        <v>53</v>
      </c>
      <c r="P460" s="34">
        <f t="shared" si="271"/>
        <v>0</v>
      </c>
      <c r="Q460" s="34">
        <f t="shared" si="271"/>
        <v>6</v>
      </c>
      <c r="R460" s="34">
        <f t="shared" si="271"/>
        <v>2</v>
      </c>
      <c r="S460" s="34">
        <f t="shared" si="271"/>
        <v>4</v>
      </c>
      <c r="T460" s="22">
        <f t="shared" si="268"/>
        <v>95.0413223140496</v>
      </c>
      <c r="U460" s="22">
        <f t="shared" si="269"/>
        <v>51.2396694214876</v>
      </c>
      <c r="V460" s="34">
        <f>V461+V462</f>
        <v>0</v>
      </c>
      <c r="W460" s="34">
        <f>W461+W462</f>
        <v>0</v>
      </c>
      <c r="X460" s="34">
        <f>X461+X462</f>
        <v>0</v>
      </c>
      <c r="Y460" s="34">
        <f>Y461+Y462</f>
        <v>0</v>
      </c>
    </row>
    <row r="461" spans="1:25" ht="13.5" customHeight="1">
      <c r="A461" s="70"/>
      <c r="B461" s="70"/>
      <c r="C461" s="88"/>
      <c r="D461" s="88"/>
      <c r="E461" s="4" t="s">
        <v>33</v>
      </c>
      <c r="F461" s="34">
        <v>91</v>
      </c>
      <c r="G461" s="34">
        <v>3</v>
      </c>
      <c r="H461" s="34">
        <v>88</v>
      </c>
      <c r="I461" s="34">
        <v>88</v>
      </c>
      <c r="J461" s="34">
        <v>0</v>
      </c>
      <c r="K461" s="34">
        <v>0</v>
      </c>
      <c r="L461" s="34">
        <v>85</v>
      </c>
      <c r="M461" s="34">
        <v>8</v>
      </c>
      <c r="N461" s="34">
        <v>45</v>
      </c>
      <c r="O461" s="34">
        <v>32</v>
      </c>
      <c r="P461" s="34">
        <v>0</v>
      </c>
      <c r="Q461" s="34">
        <v>3</v>
      </c>
      <c r="R461" s="34">
        <v>1</v>
      </c>
      <c r="S461" s="34">
        <v>2</v>
      </c>
      <c r="T461" s="22">
        <f t="shared" si="268"/>
        <v>96.5909090909091</v>
      </c>
      <c r="U461" s="22">
        <f t="shared" si="269"/>
        <v>60.22727272727273</v>
      </c>
      <c r="V461" s="34">
        <v>0</v>
      </c>
      <c r="W461" s="34">
        <v>0</v>
      </c>
      <c r="X461" s="34">
        <v>0</v>
      </c>
      <c r="Y461" s="34">
        <v>0</v>
      </c>
    </row>
    <row r="462" spans="1:25" ht="13.5" customHeight="1">
      <c r="A462" s="70"/>
      <c r="B462" s="70"/>
      <c r="C462" s="88"/>
      <c r="D462" s="120"/>
      <c r="E462" s="4" t="s">
        <v>34</v>
      </c>
      <c r="F462" s="34">
        <v>33</v>
      </c>
      <c r="G462" s="34">
        <v>0</v>
      </c>
      <c r="H462" s="34">
        <v>33</v>
      </c>
      <c r="I462" s="34">
        <v>33</v>
      </c>
      <c r="J462" s="34">
        <v>0</v>
      </c>
      <c r="K462" s="34">
        <v>0</v>
      </c>
      <c r="L462" s="34">
        <v>30</v>
      </c>
      <c r="M462" s="34">
        <v>0</v>
      </c>
      <c r="N462" s="34">
        <v>9</v>
      </c>
      <c r="O462" s="34">
        <v>21</v>
      </c>
      <c r="P462" s="34">
        <v>0</v>
      </c>
      <c r="Q462" s="34">
        <v>3</v>
      </c>
      <c r="R462" s="34">
        <v>1</v>
      </c>
      <c r="S462" s="34">
        <v>2</v>
      </c>
      <c r="T462" s="22">
        <f t="shared" si="268"/>
        <v>90.9090909090909</v>
      </c>
      <c r="U462" s="22">
        <f t="shared" si="269"/>
        <v>27.27272727272727</v>
      </c>
      <c r="V462" s="34">
        <v>0</v>
      </c>
      <c r="W462" s="34">
        <v>0</v>
      </c>
      <c r="X462" s="34">
        <v>0</v>
      </c>
      <c r="Y462" s="34">
        <v>0</v>
      </c>
    </row>
    <row r="463" spans="1:25" ht="13.5" customHeight="1">
      <c r="A463" s="70"/>
      <c r="B463" s="70"/>
      <c r="C463" s="88"/>
      <c r="D463" s="119" t="s">
        <v>39</v>
      </c>
      <c r="E463" s="4" t="s">
        <v>22</v>
      </c>
      <c r="F463" s="34">
        <f>F464+F465</f>
        <v>20</v>
      </c>
      <c r="G463" s="34">
        <f aca="true" t="shared" si="272" ref="G463:S463">G464+G465</f>
        <v>0</v>
      </c>
      <c r="H463" s="34">
        <f t="shared" si="272"/>
        <v>20</v>
      </c>
      <c r="I463" s="34">
        <f t="shared" si="272"/>
        <v>20</v>
      </c>
      <c r="J463" s="34">
        <f t="shared" si="272"/>
        <v>0</v>
      </c>
      <c r="K463" s="34">
        <f t="shared" si="272"/>
        <v>0</v>
      </c>
      <c r="L463" s="34">
        <f t="shared" si="272"/>
        <v>20</v>
      </c>
      <c r="M463" s="34">
        <f t="shared" si="272"/>
        <v>5</v>
      </c>
      <c r="N463" s="34">
        <f t="shared" si="272"/>
        <v>14</v>
      </c>
      <c r="O463" s="34">
        <f t="shared" si="272"/>
        <v>1</v>
      </c>
      <c r="P463" s="34">
        <f t="shared" si="272"/>
        <v>0</v>
      </c>
      <c r="Q463" s="34">
        <f t="shared" si="272"/>
        <v>0</v>
      </c>
      <c r="R463" s="34">
        <f t="shared" si="272"/>
        <v>0</v>
      </c>
      <c r="S463" s="34">
        <f t="shared" si="272"/>
        <v>0</v>
      </c>
      <c r="T463" s="22">
        <f t="shared" si="268"/>
        <v>100</v>
      </c>
      <c r="U463" s="22">
        <f t="shared" si="269"/>
        <v>95</v>
      </c>
      <c r="V463" s="34">
        <f>V464+V465</f>
        <v>0</v>
      </c>
      <c r="W463" s="34">
        <f>W464+W465</f>
        <v>0</v>
      </c>
      <c r="X463" s="34">
        <f>X464+X465</f>
        <v>0</v>
      </c>
      <c r="Y463" s="34">
        <f>Y464+Y465</f>
        <v>0</v>
      </c>
    </row>
    <row r="464" spans="1:25" ht="13.5" customHeight="1">
      <c r="A464" s="70"/>
      <c r="B464" s="70"/>
      <c r="C464" s="88"/>
      <c r="D464" s="88"/>
      <c r="E464" s="4" t="s">
        <v>33</v>
      </c>
      <c r="F464" s="34">
        <v>20</v>
      </c>
      <c r="G464" s="34">
        <v>0</v>
      </c>
      <c r="H464" s="34">
        <v>20</v>
      </c>
      <c r="I464" s="34">
        <v>20</v>
      </c>
      <c r="J464" s="34">
        <v>0</v>
      </c>
      <c r="K464" s="34">
        <v>0</v>
      </c>
      <c r="L464" s="34">
        <v>20</v>
      </c>
      <c r="M464" s="34">
        <v>5</v>
      </c>
      <c r="N464" s="34">
        <v>14</v>
      </c>
      <c r="O464" s="34">
        <v>1</v>
      </c>
      <c r="P464" s="34">
        <v>0</v>
      </c>
      <c r="Q464" s="34">
        <v>0</v>
      </c>
      <c r="R464" s="34">
        <v>0</v>
      </c>
      <c r="S464" s="34">
        <v>0</v>
      </c>
      <c r="T464" s="22">
        <f t="shared" si="268"/>
        <v>100</v>
      </c>
      <c r="U464" s="22">
        <f t="shared" si="269"/>
        <v>95</v>
      </c>
      <c r="V464" s="34">
        <v>0</v>
      </c>
      <c r="W464" s="34">
        <v>0</v>
      </c>
      <c r="X464" s="34">
        <v>0</v>
      </c>
      <c r="Y464" s="34">
        <v>0</v>
      </c>
    </row>
    <row r="465" spans="1:25" ht="13.5" customHeight="1">
      <c r="A465" s="70"/>
      <c r="B465" s="70"/>
      <c r="C465" s="120"/>
      <c r="D465" s="120"/>
      <c r="E465" s="4" t="s">
        <v>34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34">
        <v>0</v>
      </c>
      <c r="T465" s="22">
        <v>0</v>
      </c>
      <c r="U465" s="22">
        <v>0</v>
      </c>
      <c r="V465" s="34">
        <v>0</v>
      </c>
      <c r="W465" s="34">
        <v>0</v>
      </c>
      <c r="X465" s="34">
        <v>0</v>
      </c>
      <c r="Y465" s="34">
        <v>0</v>
      </c>
    </row>
    <row r="466" spans="1:25" ht="13.5" customHeight="1">
      <c r="A466" s="70"/>
      <c r="B466" s="70"/>
      <c r="C466" s="75">
        <v>4</v>
      </c>
      <c r="D466" s="119" t="s">
        <v>32</v>
      </c>
      <c r="E466" s="4" t="s">
        <v>22</v>
      </c>
      <c r="F466" s="34">
        <f>F467+F468</f>
        <v>92</v>
      </c>
      <c r="G466" s="34">
        <f aca="true" t="shared" si="273" ref="G466:S466">G467+G468</f>
        <v>0</v>
      </c>
      <c r="H466" s="34">
        <f t="shared" si="273"/>
        <v>92</v>
      </c>
      <c r="I466" s="34">
        <f t="shared" si="273"/>
        <v>92</v>
      </c>
      <c r="J466" s="34">
        <f t="shared" si="273"/>
        <v>0</v>
      </c>
      <c r="K466" s="34">
        <f t="shared" si="273"/>
        <v>0</v>
      </c>
      <c r="L466" s="34">
        <f t="shared" si="273"/>
        <v>92</v>
      </c>
      <c r="M466" s="34">
        <f t="shared" si="273"/>
        <v>12</v>
      </c>
      <c r="N466" s="34">
        <f t="shared" si="273"/>
        <v>44</v>
      </c>
      <c r="O466" s="34">
        <f t="shared" si="273"/>
        <v>36</v>
      </c>
      <c r="P466" s="34">
        <f t="shared" si="273"/>
        <v>0</v>
      </c>
      <c r="Q466" s="34">
        <f t="shared" si="273"/>
        <v>0</v>
      </c>
      <c r="R466" s="34">
        <f t="shared" si="273"/>
        <v>0</v>
      </c>
      <c r="S466" s="34">
        <f t="shared" si="273"/>
        <v>0</v>
      </c>
      <c r="T466" s="22">
        <f t="shared" si="268"/>
        <v>100</v>
      </c>
      <c r="U466" s="22">
        <f t="shared" si="269"/>
        <v>60.86956521739131</v>
      </c>
      <c r="V466" s="34">
        <f>V467+V468</f>
        <v>0</v>
      </c>
      <c r="W466" s="34">
        <f>W467+W468</f>
        <v>0</v>
      </c>
      <c r="X466" s="34">
        <f>X467+X468</f>
        <v>0</v>
      </c>
      <c r="Y466" s="34">
        <f>Y467+Y468</f>
        <v>0</v>
      </c>
    </row>
    <row r="467" spans="1:25" ht="13.5" customHeight="1">
      <c r="A467" s="70"/>
      <c r="B467" s="70"/>
      <c r="C467" s="88"/>
      <c r="D467" s="88"/>
      <c r="E467" s="4" t="s">
        <v>33</v>
      </c>
      <c r="F467" s="34">
        <v>65</v>
      </c>
      <c r="G467" s="34">
        <v>0</v>
      </c>
      <c r="H467" s="34">
        <v>65</v>
      </c>
      <c r="I467" s="34">
        <v>65</v>
      </c>
      <c r="J467" s="34">
        <v>0</v>
      </c>
      <c r="K467" s="34">
        <v>0</v>
      </c>
      <c r="L467" s="34">
        <v>65</v>
      </c>
      <c r="M467" s="34">
        <v>12</v>
      </c>
      <c r="N467" s="34">
        <v>36</v>
      </c>
      <c r="O467" s="34">
        <v>17</v>
      </c>
      <c r="P467" s="34">
        <v>0</v>
      </c>
      <c r="Q467" s="34">
        <v>0</v>
      </c>
      <c r="R467" s="34">
        <v>0</v>
      </c>
      <c r="S467" s="34">
        <v>0</v>
      </c>
      <c r="T467" s="22">
        <f t="shared" si="268"/>
        <v>100</v>
      </c>
      <c r="U467" s="22">
        <f t="shared" si="269"/>
        <v>73.84615384615385</v>
      </c>
      <c r="V467" s="34">
        <v>0</v>
      </c>
      <c r="W467" s="34">
        <v>0</v>
      </c>
      <c r="X467" s="34">
        <v>0</v>
      </c>
      <c r="Y467" s="34">
        <v>0</v>
      </c>
    </row>
    <row r="468" spans="1:25" ht="13.5" customHeight="1">
      <c r="A468" s="70"/>
      <c r="B468" s="70"/>
      <c r="C468" s="88"/>
      <c r="D468" s="120"/>
      <c r="E468" s="4" t="s">
        <v>34</v>
      </c>
      <c r="F468" s="34">
        <v>27</v>
      </c>
      <c r="G468" s="34">
        <v>0</v>
      </c>
      <c r="H468" s="34">
        <v>27</v>
      </c>
      <c r="I468" s="34">
        <v>27</v>
      </c>
      <c r="J468" s="34">
        <v>0</v>
      </c>
      <c r="K468" s="34">
        <v>0</v>
      </c>
      <c r="L468" s="34">
        <v>27</v>
      </c>
      <c r="M468" s="34">
        <v>0</v>
      </c>
      <c r="N468" s="34">
        <v>8</v>
      </c>
      <c r="O468" s="34">
        <v>19</v>
      </c>
      <c r="P468" s="34">
        <v>0</v>
      </c>
      <c r="Q468" s="34">
        <v>0</v>
      </c>
      <c r="R468" s="34">
        <v>0</v>
      </c>
      <c r="S468" s="34">
        <v>0</v>
      </c>
      <c r="T468" s="22">
        <f t="shared" si="268"/>
        <v>100</v>
      </c>
      <c r="U468" s="22">
        <f t="shared" si="269"/>
        <v>29.629629629629626</v>
      </c>
      <c r="V468" s="34">
        <v>0</v>
      </c>
      <c r="W468" s="34">
        <v>0</v>
      </c>
      <c r="X468" s="34">
        <v>0</v>
      </c>
      <c r="Y468" s="34">
        <v>0</v>
      </c>
    </row>
    <row r="469" spans="1:25" ht="13.5" customHeight="1">
      <c r="A469" s="70"/>
      <c r="B469" s="70"/>
      <c r="C469" s="88"/>
      <c r="D469" s="119" t="s">
        <v>35</v>
      </c>
      <c r="E469" s="4" t="s">
        <v>22</v>
      </c>
      <c r="F469" s="34">
        <f>F470+F471</f>
        <v>106</v>
      </c>
      <c r="G469" s="34">
        <f aca="true" t="shared" si="274" ref="G469:S469">G470+G471</f>
        <v>1</v>
      </c>
      <c r="H469" s="34">
        <f t="shared" si="274"/>
        <v>105</v>
      </c>
      <c r="I469" s="34">
        <f t="shared" si="274"/>
        <v>104</v>
      </c>
      <c r="J469" s="34">
        <f t="shared" si="274"/>
        <v>1</v>
      </c>
      <c r="K469" s="34">
        <f t="shared" si="274"/>
        <v>0</v>
      </c>
      <c r="L469" s="34">
        <f t="shared" si="274"/>
        <v>103</v>
      </c>
      <c r="M469" s="34">
        <f t="shared" si="274"/>
        <v>10</v>
      </c>
      <c r="N469" s="34">
        <f t="shared" si="274"/>
        <v>71</v>
      </c>
      <c r="O469" s="34">
        <f t="shared" si="274"/>
        <v>22</v>
      </c>
      <c r="P469" s="34">
        <f t="shared" si="274"/>
        <v>0</v>
      </c>
      <c r="Q469" s="34">
        <f t="shared" si="274"/>
        <v>1</v>
      </c>
      <c r="R469" s="34">
        <f t="shared" si="274"/>
        <v>1</v>
      </c>
      <c r="S469" s="34">
        <f t="shared" si="274"/>
        <v>0</v>
      </c>
      <c r="T469" s="22">
        <f t="shared" si="268"/>
        <v>99.03846153846155</v>
      </c>
      <c r="U469" s="22">
        <f t="shared" si="269"/>
        <v>77.88461538461539</v>
      </c>
      <c r="V469" s="34">
        <f>V470+V471</f>
        <v>0</v>
      </c>
      <c r="W469" s="34">
        <f>W470+W471</f>
        <v>0</v>
      </c>
      <c r="X469" s="34">
        <f>X470+X471</f>
        <v>1</v>
      </c>
      <c r="Y469" s="34">
        <f>Y470+Y471</f>
        <v>0</v>
      </c>
    </row>
    <row r="470" spans="1:25" ht="13.5" customHeight="1">
      <c r="A470" s="70"/>
      <c r="B470" s="70"/>
      <c r="C470" s="88"/>
      <c r="D470" s="88"/>
      <c r="E470" s="4" t="s">
        <v>33</v>
      </c>
      <c r="F470" s="34">
        <v>88</v>
      </c>
      <c r="G470" s="34">
        <v>0</v>
      </c>
      <c r="H470" s="34">
        <v>88</v>
      </c>
      <c r="I470" s="34">
        <v>88</v>
      </c>
      <c r="J470" s="34">
        <v>0</v>
      </c>
      <c r="K470" s="34">
        <v>0</v>
      </c>
      <c r="L470" s="34">
        <v>88</v>
      </c>
      <c r="M470" s="34">
        <v>10</v>
      </c>
      <c r="N470" s="34">
        <v>67</v>
      </c>
      <c r="O470" s="34">
        <v>11</v>
      </c>
      <c r="P470" s="34">
        <v>0</v>
      </c>
      <c r="Q470" s="34">
        <v>0</v>
      </c>
      <c r="R470" s="34">
        <v>0</v>
      </c>
      <c r="S470" s="34">
        <v>0</v>
      </c>
      <c r="T470" s="22">
        <f t="shared" si="268"/>
        <v>100</v>
      </c>
      <c r="U470" s="22">
        <f t="shared" si="269"/>
        <v>87.5</v>
      </c>
      <c r="V470" s="34">
        <v>0</v>
      </c>
      <c r="W470" s="34">
        <v>0</v>
      </c>
      <c r="X470" s="34">
        <v>0</v>
      </c>
      <c r="Y470" s="34">
        <v>0</v>
      </c>
    </row>
    <row r="471" spans="1:25" ht="13.5" customHeight="1">
      <c r="A471" s="70"/>
      <c r="B471" s="70"/>
      <c r="C471" s="88"/>
      <c r="D471" s="120"/>
      <c r="E471" s="4" t="s">
        <v>34</v>
      </c>
      <c r="F471" s="34">
        <v>18</v>
      </c>
      <c r="G471" s="34">
        <v>1</v>
      </c>
      <c r="H471" s="34">
        <v>17</v>
      </c>
      <c r="I471" s="34">
        <v>16</v>
      </c>
      <c r="J471" s="34">
        <v>1</v>
      </c>
      <c r="K471" s="34">
        <v>0</v>
      </c>
      <c r="L471" s="34">
        <v>15</v>
      </c>
      <c r="M471" s="34">
        <v>0</v>
      </c>
      <c r="N471" s="34">
        <v>4</v>
      </c>
      <c r="O471" s="34">
        <v>11</v>
      </c>
      <c r="P471" s="34">
        <v>0</v>
      </c>
      <c r="Q471" s="34">
        <v>1</v>
      </c>
      <c r="R471" s="34">
        <v>1</v>
      </c>
      <c r="S471" s="34">
        <v>0</v>
      </c>
      <c r="T471" s="22">
        <f t="shared" si="268"/>
        <v>93.75</v>
      </c>
      <c r="U471" s="22">
        <f t="shared" si="269"/>
        <v>25</v>
      </c>
      <c r="V471" s="34">
        <v>0</v>
      </c>
      <c r="W471" s="34">
        <v>0</v>
      </c>
      <c r="X471" s="34">
        <v>1</v>
      </c>
      <c r="Y471" s="34">
        <v>0</v>
      </c>
    </row>
    <row r="472" spans="1:25" ht="13.5" customHeight="1">
      <c r="A472" s="161"/>
      <c r="B472" s="161"/>
      <c r="C472" s="130"/>
      <c r="D472" s="119" t="s">
        <v>39</v>
      </c>
      <c r="E472" s="4" t="s">
        <v>22</v>
      </c>
      <c r="F472" s="34">
        <f>F473+F474</f>
        <v>9</v>
      </c>
      <c r="G472" s="34">
        <f aca="true" t="shared" si="275" ref="G472:S472">G473+G474</f>
        <v>0</v>
      </c>
      <c r="H472" s="34">
        <f t="shared" si="275"/>
        <v>9</v>
      </c>
      <c r="I472" s="34">
        <f t="shared" si="275"/>
        <v>9</v>
      </c>
      <c r="J472" s="34">
        <f t="shared" si="275"/>
        <v>0</v>
      </c>
      <c r="K472" s="34">
        <f t="shared" si="275"/>
        <v>0</v>
      </c>
      <c r="L472" s="34">
        <f t="shared" si="275"/>
        <v>9</v>
      </c>
      <c r="M472" s="34">
        <f t="shared" si="275"/>
        <v>0</v>
      </c>
      <c r="N472" s="34">
        <f t="shared" si="275"/>
        <v>8</v>
      </c>
      <c r="O472" s="34">
        <f t="shared" si="275"/>
        <v>1</v>
      </c>
      <c r="P472" s="34">
        <f t="shared" si="275"/>
        <v>0</v>
      </c>
      <c r="Q472" s="34">
        <f t="shared" si="275"/>
        <v>0</v>
      </c>
      <c r="R472" s="34">
        <f t="shared" si="275"/>
        <v>0</v>
      </c>
      <c r="S472" s="34">
        <f t="shared" si="275"/>
        <v>0</v>
      </c>
      <c r="T472" s="22">
        <f t="shared" si="268"/>
        <v>100</v>
      </c>
      <c r="U472" s="22">
        <f t="shared" si="269"/>
        <v>88.88888888888889</v>
      </c>
      <c r="V472" s="34">
        <f>V473+V474</f>
        <v>0</v>
      </c>
      <c r="W472" s="34">
        <f>W473+W474</f>
        <v>0</v>
      </c>
      <c r="X472" s="34">
        <f>X473+X474</f>
        <v>0</v>
      </c>
      <c r="Y472" s="34">
        <f>Y473+Y474</f>
        <v>0</v>
      </c>
    </row>
    <row r="473" spans="1:25" ht="13.5" customHeight="1">
      <c r="A473" s="161"/>
      <c r="B473" s="161"/>
      <c r="C473" s="130"/>
      <c r="D473" s="88"/>
      <c r="E473" s="4" t="s">
        <v>33</v>
      </c>
      <c r="F473" s="34">
        <v>9</v>
      </c>
      <c r="G473" s="34">
        <v>0</v>
      </c>
      <c r="H473" s="34">
        <v>9</v>
      </c>
      <c r="I473" s="34">
        <v>9</v>
      </c>
      <c r="J473" s="34">
        <v>0</v>
      </c>
      <c r="K473" s="34">
        <v>0</v>
      </c>
      <c r="L473" s="34">
        <v>9</v>
      </c>
      <c r="M473" s="34">
        <v>0</v>
      </c>
      <c r="N473" s="34">
        <v>8</v>
      </c>
      <c r="O473" s="34">
        <v>1</v>
      </c>
      <c r="P473" s="34">
        <v>0</v>
      </c>
      <c r="Q473" s="34">
        <v>0</v>
      </c>
      <c r="R473" s="34">
        <v>0</v>
      </c>
      <c r="S473" s="34">
        <v>0</v>
      </c>
      <c r="T473" s="22">
        <f t="shared" si="268"/>
        <v>100</v>
      </c>
      <c r="U473" s="22">
        <f t="shared" si="269"/>
        <v>88.88888888888889</v>
      </c>
      <c r="V473" s="34">
        <v>0</v>
      </c>
      <c r="W473" s="34">
        <v>0</v>
      </c>
      <c r="X473" s="34">
        <v>0</v>
      </c>
      <c r="Y473" s="34">
        <v>0</v>
      </c>
    </row>
    <row r="474" spans="1:25" ht="13.5" customHeight="1">
      <c r="A474" s="162"/>
      <c r="B474" s="162"/>
      <c r="C474" s="131"/>
      <c r="D474" s="120"/>
      <c r="E474" s="4" t="s">
        <v>34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0</v>
      </c>
      <c r="S474" s="34">
        <v>0</v>
      </c>
      <c r="T474" s="22">
        <v>0</v>
      </c>
      <c r="U474" s="22">
        <v>0</v>
      </c>
      <c r="V474" s="34">
        <v>0</v>
      </c>
      <c r="W474" s="34">
        <v>0</v>
      </c>
      <c r="X474" s="34">
        <v>0</v>
      </c>
      <c r="Y474" s="34">
        <v>0</v>
      </c>
    </row>
    <row r="475" spans="1:25" ht="13.5" customHeight="1">
      <c r="A475" s="78" t="s">
        <v>54</v>
      </c>
      <c r="B475" s="116" t="s">
        <v>73</v>
      </c>
      <c r="C475" s="118">
        <v>1</v>
      </c>
      <c r="D475" s="119" t="s">
        <v>32</v>
      </c>
      <c r="E475" s="4" t="s">
        <v>22</v>
      </c>
      <c r="F475" s="34">
        <f>F476+F477</f>
        <v>4</v>
      </c>
      <c r="G475" s="34">
        <f aca="true" t="shared" si="276" ref="G475:S475">G476+G477</f>
        <v>0</v>
      </c>
      <c r="H475" s="34">
        <f t="shared" si="276"/>
        <v>4</v>
      </c>
      <c r="I475" s="34">
        <f t="shared" si="276"/>
        <v>4</v>
      </c>
      <c r="J475" s="34">
        <f t="shared" si="276"/>
        <v>0</v>
      </c>
      <c r="K475" s="34">
        <f t="shared" si="276"/>
        <v>0</v>
      </c>
      <c r="L475" s="34">
        <f t="shared" si="276"/>
        <v>4</v>
      </c>
      <c r="M475" s="34">
        <f t="shared" si="276"/>
        <v>0</v>
      </c>
      <c r="N475" s="34">
        <f t="shared" si="276"/>
        <v>0</v>
      </c>
      <c r="O475" s="34">
        <f t="shared" si="276"/>
        <v>4</v>
      </c>
      <c r="P475" s="34">
        <f t="shared" si="276"/>
        <v>0</v>
      </c>
      <c r="Q475" s="34">
        <f t="shared" si="276"/>
        <v>0</v>
      </c>
      <c r="R475" s="34">
        <f t="shared" si="276"/>
        <v>0</v>
      </c>
      <c r="S475" s="34">
        <f t="shared" si="276"/>
        <v>0</v>
      </c>
      <c r="T475" s="22">
        <f t="shared" si="268"/>
        <v>100</v>
      </c>
      <c r="U475" s="22">
        <f t="shared" si="269"/>
        <v>0</v>
      </c>
      <c r="V475" s="34">
        <f>V476+V477</f>
        <v>0</v>
      </c>
      <c r="W475" s="34">
        <f>W476+W477</f>
        <v>0</v>
      </c>
      <c r="X475" s="34">
        <f>X476+X477</f>
        <v>0</v>
      </c>
      <c r="Y475" s="34">
        <f>Y476+Y477</f>
        <v>0</v>
      </c>
    </row>
    <row r="476" spans="1:25" ht="13.5" customHeight="1">
      <c r="A476" s="70"/>
      <c r="B476" s="70"/>
      <c r="C476" s="88"/>
      <c r="D476" s="88"/>
      <c r="E476" s="4" t="s">
        <v>33</v>
      </c>
      <c r="F476" s="34">
        <v>3</v>
      </c>
      <c r="G476" s="34">
        <v>0</v>
      </c>
      <c r="H476" s="34">
        <v>3</v>
      </c>
      <c r="I476" s="34">
        <v>3</v>
      </c>
      <c r="J476" s="34">
        <v>0</v>
      </c>
      <c r="K476" s="34">
        <v>0</v>
      </c>
      <c r="L476" s="34">
        <v>3</v>
      </c>
      <c r="M476" s="34">
        <v>0</v>
      </c>
      <c r="N476" s="34">
        <v>0</v>
      </c>
      <c r="O476" s="34">
        <v>3</v>
      </c>
      <c r="P476" s="34">
        <v>0</v>
      </c>
      <c r="Q476" s="34">
        <v>0</v>
      </c>
      <c r="R476" s="34">
        <v>0</v>
      </c>
      <c r="S476" s="34">
        <v>0</v>
      </c>
      <c r="T476" s="22">
        <f t="shared" si="268"/>
        <v>100</v>
      </c>
      <c r="U476" s="22">
        <f t="shared" si="269"/>
        <v>0</v>
      </c>
      <c r="V476" s="34">
        <v>0</v>
      </c>
      <c r="W476" s="34">
        <v>0</v>
      </c>
      <c r="X476" s="34">
        <v>0</v>
      </c>
      <c r="Y476" s="34">
        <v>0</v>
      </c>
    </row>
    <row r="477" spans="1:25" ht="13.5" customHeight="1">
      <c r="A477" s="70"/>
      <c r="B477" s="70"/>
      <c r="C477" s="88"/>
      <c r="D477" s="120"/>
      <c r="E477" s="4" t="s">
        <v>34</v>
      </c>
      <c r="F477" s="34">
        <v>1</v>
      </c>
      <c r="G477" s="34">
        <v>0</v>
      </c>
      <c r="H477" s="34">
        <v>1</v>
      </c>
      <c r="I477" s="34">
        <v>1</v>
      </c>
      <c r="J477" s="34">
        <v>0</v>
      </c>
      <c r="K477" s="34">
        <v>0</v>
      </c>
      <c r="L477" s="34">
        <v>1</v>
      </c>
      <c r="M477" s="34">
        <v>0</v>
      </c>
      <c r="N477" s="34">
        <v>0</v>
      </c>
      <c r="O477" s="34">
        <v>1</v>
      </c>
      <c r="P477" s="34">
        <v>0</v>
      </c>
      <c r="Q477" s="34">
        <v>0</v>
      </c>
      <c r="R477" s="34">
        <v>0</v>
      </c>
      <c r="S477" s="34">
        <v>0</v>
      </c>
      <c r="T477" s="22">
        <f t="shared" si="268"/>
        <v>100</v>
      </c>
      <c r="U477" s="22">
        <f t="shared" si="269"/>
        <v>0</v>
      </c>
      <c r="V477" s="34">
        <v>0</v>
      </c>
      <c r="W477" s="34">
        <v>0</v>
      </c>
      <c r="X477" s="34">
        <v>0</v>
      </c>
      <c r="Y477" s="34">
        <v>0</v>
      </c>
    </row>
    <row r="478" spans="1:25" ht="13.5" customHeight="1">
      <c r="A478" s="70"/>
      <c r="B478" s="70"/>
      <c r="C478" s="88"/>
      <c r="D478" s="119" t="s">
        <v>35</v>
      </c>
      <c r="E478" s="4" t="s">
        <v>22</v>
      </c>
      <c r="F478" s="34">
        <f>F479+F480</f>
        <v>4</v>
      </c>
      <c r="G478" s="34">
        <f aca="true" t="shared" si="277" ref="G478:S478">G479+G480</f>
        <v>0</v>
      </c>
      <c r="H478" s="34">
        <f t="shared" si="277"/>
        <v>4</v>
      </c>
      <c r="I478" s="34">
        <f t="shared" si="277"/>
        <v>4</v>
      </c>
      <c r="J478" s="34">
        <f t="shared" si="277"/>
        <v>0</v>
      </c>
      <c r="K478" s="34">
        <f t="shared" si="277"/>
        <v>0</v>
      </c>
      <c r="L478" s="34">
        <f t="shared" si="277"/>
        <v>3</v>
      </c>
      <c r="M478" s="34">
        <f t="shared" si="277"/>
        <v>0</v>
      </c>
      <c r="N478" s="34">
        <f t="shared" si="277"/>
        <v>0</v>
      </c>
      <c r="O478" s="34">
        <f t="shared" si="277"/>
        <v>3</v>
      </c>
      <c r="P478" s="34">
        <f t="shared" si="277"/>
        <v>0</v>
      </c>
      <c r="Q478" s="34">
        <f t="shared" si="277"/>
        <v>1</v>
      </c>
      <c r="R478" s="34">
        <f t="shared" si="277"/>
        <v>1</v>
      </c>
      <c r="S478" s="34">
        <f t="shared" si="277"/>
        <v>0</v>
      </c>
      <c r="T478" s="22">
        <f t="shared" si="268"/>
        <v>75</v>
      </c>
      <c r="U478" s="22">
        <f t="shared" si="269"/>
        <v>0</v>
      </c>
      <c r="V478" s="34">
        <f>V479+V480</f>
        <v>0</v>
      </c>
      <c r="W478" s="34">
        <f>W479+W480</f>
        <v>0</v>
      </c>
      <c r="X478" s="34">
        <f>X479+X480</f>
        <v>0</v>
      </c>
      <c r="Y478" s="34">
        <f>Y479+Y480</f>
        <v>0</v>
      </c>
    </row>
    <row r="479" spans="1:25" ht="13.5" customHeight="1">
      <c r="A479" s="70"/>
      <c r="B479" s="70"/>
      <c r="C479" s="88"/>
      <c r="D479" s="88"/>
      <c r="E479" s="4" t="s">
        <v>33</v>
      </c>
      <c r="F479" s="34">
        <v>3</v>
      </c>
      <c r="G479" s="34">
        <v>0</v>
      </c>
      <c r="H479" s="34">
        <v>3</v>
      </c>
      <c r="I479" s="34">
        <v>3</v>
      </c>
      <c r="J479" s="34">
        <v>0</v>
      </c>
      <c r="K479" s="34">
        <v>0</v>
      </c>
      <c r="L479" s="34">
        <v>3</v>
      </c>
      <c r="M479" s="34">
        <v>0</v>
      </c>
      <c r="N479" s="34">
        <v>0</v>
      </c>
      <c r="O479" s="34">
        <v>3</v>
      </c>
      <c r="P479" s="34">
        <v>0</v>
      </c>
      <c r="Q479" s="34">
        <v>0</v>
      </c>
      <c r="R479" s="34">
        <v>0</v>
      </c>
      <c r="S479" s="34">
        <v>0</v>
      </c>
      <c r="T479" s="22">
        <f t="shared" si="268"/>
        <v>100</v>
      </c>
      <c r="U479" s="22">
        <f t="shared" si="269"/>
        <v>0</v>
      </c>
      <c r="V479" s="34">
        <v>0</v>
      </c>
      <c r="W479" s="34">
        <v>0</v>
      </c>
      <c r="X479" s="34">
        <v>0</v>
      </c>
      <c r="Y479" s="34">
        <v>0</v>
      </c>
    </row>
    <row r="480" spans="1:25" ht="13.5" customHeight="1">
      <c r="A480" s="70"/>
      <c r="B480" s="70"/>
      <c r="C480" s="88"/>
      <c r="D480" s="120"/>
      <c r="E480" s="4" t="s">
        <v>34</v>
      </c>
      <c r="F480" s="34">
        <v>1</v>
      </c>
      <c r="G480" s="34">
        <v>0</v>
      </c>
      <c r="H480" s="34">
        <v>1</v>
      </c>
      <c r="I480" s="34">
        <v>1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1</v>
      </c>
      <c r="R480" s="34">
        <v>1</v>
      </c>
      <c r="S480" s="34">
        <v>0</v>
      </c>
      <c r="T480" s="22">
        <f t="shared" si="268"/>
        <v>0</v>
      </c>
      <c r="U480" s="22">
        <f t="shared" si="269"/>
        <v>0</v>
      </c>
      <c r="V480" s="34">
        <v>0</v>
      </c>
      <c r="W480" s="34">
        <v>0</v>
      </c>
      <c r="X480" s="34">
        <v>0</v>
      </c>
      <c r="Y480" s="34">
        <v>0</v>
      </c>
    </row>
    <row r="481" spans="1:25" ht="13.5" customHeight="1">
      <c r="A481" s="70" t="s">
        <v>54</v>
      </c>
      <c r="B481" s="116" t="s">
        <v>55</v>
      </c>
      <c r="C481" s="118">
        <v>2</v>
      </c>
      <c r="D481" s="119" t="s">
        <v>32</v>
      </c>
      <c r="E481" s="4" t="s">
        <v>22</v>
      </c>
      <c r="F481" s="34">
        <f>F482+F483</f>
        <v>5</v>
      </c>
      <c r="G481" s="34">
        <f aca="true" t="shared" si="278" ref="G481:S481">G482+G483</f>
        <v>0</v>
      </c>
      <c r="H481" s="34">
        <f t="shared" si="278"/>
        <v>5</v>
      </c>
      <c r="I481" s="34">
        <f t="shared" si="278"/>
        <v>5</v>
      </c>
      <c r="J481" s="34">
        <f t="shared" si="278"/>
        <v>0</v>
      </c>
      <c r="K481" s="34">
        <f t="shared" si="278"/>
        <v>0</v>
      </c>
      <c r="L481" s="34">
        <f t="shared" si="278"/>
        <v>4</v>
      </c>
      <c r="M481" s="34">
        <f t="shared" si="278"/>
        <v>0</v>
      </c>
      <c r="N481" s="34">
        <f t="shared" si="278"/>
        <v>4</v>
      </c>
      <c r="O481" s="34">
        <f t="shared" si="278"/>
        <v>0</v>
      </c>
      <c r="P481" s="34">
        <f t="shared" si="278"/>
        <v>0</v>
      </c>
      <c r="Q481" s="34">
        <f t="shared" si="278"/>
        <v>1</v>
      </c>
      <c r="R481" s="34">
        <f t="shared" si="278"/>
        <v>0</v>
      </c>
      <c r="S481" s="34">
        <f t="shared" si="278"/>
        <v>1</v>
      </c>
      <c r="T481" s="22">
        <f t="shared" si="268"/>
        <v>80</v>
      </c>
      <c r="U481" s="22">
        <f t="shared" si="269"/>
        <v>80</v>
      </c>
      <c r="V481" s="34">
        <f>V482+V483</f>
        <v>0</v>
      </c>
      <c r="W481" s="34">
        <f>W482+W483</f>
        <v>0</v>
      </c>
      <c r="X481" s="34">
        <f>X482+X483</f>
        <v>0</v>
      </c>
      <c r="Y481" s="34">
        <f>Y482+Y483</f>
        <v>0</v>
      </c>
    </row>
    <row r="482" spans="1:25" ht="13.5" customHeight="1">
      <c r="A482" s="70"/>
      <c r="B482" s="70"/>
      <c r="C482" s="88"/>
      <c r="D482" s="88"/>
      <c r="E482" s="4" t="s">
        <v>33</v>
      </c>
      <c r="F482" s="34">
        <v>5</v>
      </c>
      <c r="G482" s="34">
        <v>0</v>
      </c>
      <c r="H482" s="34">
        <v>5</v>
      </c>
      <c r="I482" s="34">
        <v>5</v>
      </c>
      <c r="J482" s="34">
        <v>0</v>
      </c>
      <c r="K482" s="34">
        <v>0</v>
      </c>
      <c r="L482" s="34">
        <v>4</v>
      </c>
      <c r="M482" s="34">
        <v>0</v>
      </c>
      <c r="N482" s="34">
        <v>4</v>
      </c>
      <c r="O482" s="34">
        <v>0</v>
      </c>
      <c r="P482" s="34">
        <v>0</v>
      </c>
      <c r="Q482" s="34">
        <v>1</v>
      </c>
      <c r="R482" s="34">
        <v>0</v>
      </c>
      <c r="S482" s="34">
        <v>1</v>
      </c>
      <c r="T482" s="22">
        <f t="shared" si="268"/>
        <v>80</v>
      </c>
      <c r="U482" s="22">
        <f t="shared" si="269"/>
        <v>80</v>
      </c>
      <c r="V482" s="34">
        <v>0</v>
      </c>
      <c r="W482" s="34">
        <v>0</v>
      </c>
      <c r="X482" s="34">
        <v>0</v>
      </c>
      <c r="Y482" s="34">
        <v>0</v>
      </c>
    </row>
    <row r="483" spans="1:25" ht="13.5" customHeight="1">
      <c r="A483" s="70"/>
      <c r="B483" s="70"/>
      <c r="C483" s="88"/>
      <c r="D483" s="120"/>
      <c r="E483" s="4" t="s">
        <v>34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34">
        <v>0</v>
      </c>
      <c r="T483" s="22">
        <v>0</v>
      </c>
      <c r="U483" s="22">
        <v>0</v>
      </c>
      <c r="V483" s="34">
        <v>0</v>
      </c>
      <c r="W483" s="34">
        <v>0</v>
      </c>
      <c r="X483" s="34">
        <v>0</v>
      </c>
      <c r="Y483" s="34">
        <v>0</v>
      </c>
    </row>
    <row r="484" spans="1:25" ht="13.5" customHeight="1">
      <c r="A484" s="70"/>
      <c r="B484" s="70"/>
      <c r="C484" s="88"/>
      <c r="D484" s="119" t="s">
        <v>35</v>
      </c>
      <c r="E484" s="4" t="s">
        <v>22</v>
      </c>
      <c r="F484" s="34">
        <f>F485+F486</f>
        <v>10</v>
      </c>
      <c r="G484" s="34">
        <f aca="true" t="shared" si="279" ref="G484:S484">G485+G486</f>
        <v>0</v>
      </c>
      <c r="H484" s="34">
        <f t="shared" si="279"/>
        <v>10</v>
      </c>
      <c r="I484" s="34">
        <f t="shared" si="279"/>
        <v>10</v>
      </c>
      <c r="J484" s="34">
        <f t="shared" si="279"/>
        <v>0</v>
      </c>
      <c r="K484" s="34">
        <f t="shared" si="279"/>
        <v>0</v>
      </c>
      <c r="L484" s="34">
        <f t="shared" si="279"/>
        <v>10</v>
      </c>
      <c r="M484" s="34">
        <f t="shared" si="279"/>
        <v>0</v>
      </c>
      <c r="N484" s="34">
        <f t="shared" si="279"/>
        <v>1</v>
      </c>
      <c r="O484" s="34">
        <f t="shared" si="279"/>
        <v>9</v>
      </c>
      <c r="P484" s="34">
        <f t="shared" si="279"/>
        <v>0</v>
      </c>
      <c r="Q484" s="34">
        <f t="shared" si="279"/>
        <v>0</v>
      </c>
      <c r="R484" s="34">
        <f t="shared" si="279"/>
        <v>0</v>
      </c>
      <c r="S484" s="34">
        <f t="shared" si="279"/>
        <v>0</v>
      </c>
      <c r="T484" s="22">
        <f t="shared" si="268"/>
        <v>100</v>
      </c>
      <c r="U484" s="22">
        <f t="shared" si="269"/>
        <v>10</v>
      </c>
      <c r="V484" s="34">
        <f>V485+V486</f>
        <v>0</v>
      </c>
      <c r="W484" s="34">
        <f>W485+W486</f>
        <v>0</v>
      </c>
      <c r="X484" s="34">
        <f>X485+X486</f>
        <v>0</v>
      </c>
      <c r="Y484" s="34">
        <f>Y485+Y486</f>
        <v>0</v>
      </c>
    </row>
    <row r="485" spans="1:25" ht="13.5" customHeight="1">
      <c r="A485" s="70"/>
      <c r="B485" s="70"/>
      <c r="C485" s="88"/>
      <c r="D485" s="88"/>
      <c r="E485" s="4" t="s">
        <v>33</v>
      </c>
      <c r="F485" s="34">
        <v>8</v>
      </c>
      <c r="G485" s="34">
        <v>0</v>
      </c>
      <c r="H485" s="34">
        <v>8</v>
      </c>
      <c r="I485" s="34">
        <v>8</v>
      </c>
      <c r="J485" s="34">
        <v>0</v>
      </c>
      <c r="K485" s="34">
        <v>0</v>
      </c>
      <c r="L485" s="34">
        <v>8</v>
      </c>
      <c r="M485" s="34">
        <v>0</v>
      </c>
      <c r="N485" s="34">
        <v>1</v>
      </c>
      <c r="O485" s="34">
        <v>7</v>
      </c>
      <c r="P485" s="34">
        <v>0</v>
      </c>
      <c r="Q485" s="34">
        <v>0</v>
      </c>
      <c r="R485" s="34">
        <v>0</v>
      </c>
      <c r="S485" s="34">
        <v>0</v>
      </c>
      <c r="T485" s="22">
        <f t="shared" si="268"/>
        <v>100</v>
      </c>
      <c r="U485" s="22">
        <f t="shared" si="269"/>
        <v>12.5</v>
      </c>
      <c r="V485" s="34">
        <v>0</v>
      </c>
      <c r="W485" s="34">
        <v>0</v>
      </c>
      <c r="X485" s="34">
        <v>0</v>
      </c>
      <c r="Y485" s="34">
        <v>0</v>
      </c>
    </row>
    <row r="486" spans="1:25" ht="13.5" customHeight="1">
      <c r="A486" s="70"/>
      <c r="B486" s="117"/>
      <c r="C486" s="120"/>
      <c r="D486" s="120"/>
      <c r="E486" s="4" t="s">
        <v>34</v>
      </c>
      <c r="F486" s="34">
        <v>2</v>
      </c>
      <c r="G486" s="34">
        <v>0</v>
      </c>
      <c r="H486" s="34">
        <v>2</v>
      </c>
      <c r="I486" s="34">
        <v>2</v>
      </c>
      <c r="J486" s="34">
        <v>0</v>
      </c>
      <c r="K486" s="34">
        <v>0</v>
      </c>
      <c r="L486" s="34">
        <v>2</v>
      </c>
      <c r="M486" s="34">
        <v>0</v>
      </c>
      <c r="N486" s="34">
        <v>0</v>
      </c>
      <c r="O486" s="34">
        <v>2</v>
      </c>
      <c r="P486" s="34">
        <v>0</v>
      </c>
      <c r="Q486" s="34">
        <v>0</v>
      </c>
      <c r="R486" s="34">
        <v>0</v>
      </c>
      <c r="S486" s="34">
        <v>0</v>
      </c>
      <c r="T486" s="22">
        <f t="shared" si="268"/>
        <v>100</v>
      </c>
      <c r="U486" s="22">
        <f t="shared" si="269"/>
        <v>0</v>
      </c>
      <c r="V486" s="34">
        <v>0</v>
      </c>
      <c r="W486" s="34">
        <v>0</v>
      </c>
      <c r="X486" s="34">
        <v>0</v>
      </c>
      <c r="Y486" s="34">
        <v>0</v>
      </c>
    </row>
    <row r="487" spans="1:25" ht="13.5" customHeight="1">
      <c r="A487" s="70"/>
      <c r="B487" s="70"/>
      <c r="C487" s="118">
        <v>3</v>
      </c>
      <c r="D487" s="119" t="s">
        <v>32</v>
      </c>
      <c r="E487" s="4" t="s">
        <v>22</v>
      </c>
      <c r="F487" s="34">
        <f>F488+F489</f>
        <v>10</v>
      </c>
      <c r="G487" s="34">
        <f aca="true" t="shared" si="280" ref="G487:S487">G488+G489</f>
        <v>0</v>
      </c>
      <c r="H487" s="34">
        <f t="shared" si="280"/>
        <v>10</v>
      </c>
      <c r="I487" s="34">
        <f t="shared" si="280"/>
        <v>10</v>
      </c>
      <c r="J487" s="34">
        <f t="shared" si="280"/>
        <v>0</v>
      </c>
      <c r="K487" s="34">
        <f t="shared" si="280"/>
        <v>0</v>
      </c>
      <c r="L487" s="34">
        <f t="shared" si="280"/>
        <v>10</v>
      </c>
      <c r="M487" s="34">
        <f t="shared" si="280"/>
        <v>0</v>
      </c>
      <c r="N487" s="34">
        <f t="shared" si="280"/>
        <v>8</v>
      </c>
      <c r="O487" s="34">
        <f t="shared" si="280"/>
        <v>2</v>
      </c>
      <c r="P487" s="34">
        <f t="shared" si="280"/>
        <v>0</v>
      </c>
      <c r="Q487" s="34">
        <f t="shared" si="280"/>
        <v>0</v>
      </c>
      <c r="R487" s="34">
        <f t="shared" si="280"/>
        <v>0</v>
      </c>
      <c r="S487" s="34">
        <f t="shared" si="280"/>
        <v>0</v>
      </c>
      <c r="T487" s="22">
        <f t="shared" si="268"/>
        <v>100</v>
      </c>
      <c r="U487" s="22">
        <f t="shared" si="269"/>
        <v>80</v>
      </c>
      <c r="V487" s="34">
        <f>V488+V489</f>
        <v>0</v>
      </c>
      <c r="W487" s="34">
        <f>W488+W489</f>
        <v>0</v>
      </c>
      <c r="X487" s="34">
        <f>X488+X489</f>
        <v>0</v>
      </c>
      <c r="Y487" s="34">
        <f>Y488+Y489</f>
        <v>0</v>
      </c>
    </row>
    <row r="488" spans="1:25" ht="13.5" customHeight="1">
      <c r="A488" s="70"/>
      <c r="B488" s="70"/>
      <c r="C488" s="88"/>
      <c r="D488" s="88"/>
      <c r="E488" s="4" t="s">
        <v>33</v>
      </c>
      <c r="F488" s="34">
        <v>7</v>
      </c>
      <c r="G488" s="34">
        <v>0</v>
      </c>
      <c r="H488" s="34">
        <v>7</v>
      </c>
      <c r="I488" s="34">
        <v>7</v>
      </c>
      <c r="J488" s="34">
        <v>0</v>
      </c>
      <c r="K488" s="34">
        <v>0</v>
      </c>
      <c r="L488" s="34">
        <v>7</v>
      </c>
      <c r="M488" s="34">
        <v>0</v>
      </c>
      <c r="N488" s="34">
        <v>6</v>
      </c>
      <c r="O488" s="34">
        <v>1</v>
      </c>
      <c r="P488" s="34">
        <v>0</v>
      </c>
      <c r="Q488" s="34">
        <v>0</v>
      </c>
      <c r="R488" s="34">
        <v>0</v>
      </c>
      <c r="S488" s="34">
        <v>0</v>
      </c>
      <c r="T488" s="22">
        <f t="shared" si="268"/>
        <v>100</v>
      </c>
      <c r="U488" s="22">
        <f t="shared" si="269"/>
        <v>85.71428571428571</v>
      </c>
      <c r="V488" s="34">
        <v>0</v>
      </c>
      <c r="W488" s="34">
        <v>0</v>
      </c>
      <c r="X488" s="34">
        <v>0</v>
      </c>
      <c r="Y488" s="34">
        <v>0</v>
      </c>
    </row>
    <row r="489" spans="1:25" ht="13.5" customHeight="1">
      <c r="A489" s="70"/>
      <c r="B489" s="70"/>
      <c r="C489" s="88"/>
      <c r="D489" s="120"/>
      <c r="E489" s="4" t="s">
        <v>34</v>
      </c>
      <c r="F489" s="34">
        <v>3</v>
      </c>
      <c r="G489" s="34">
        <v>0</v>
      </c>
      <c r="H489" s="34">
        <v>3</v>
      </c>
      <c r="I489" s="34">
        <v>3</v>
      </c>
      <c r="J489" s="34">
        <v>0</v>
      </c>
      <c r="K489" s="34">
        <v>0</v>
      </c>
      <c r="L489" s="34">
        <v>3</v>
      </c>
      <c r="M489" s="34">
        <v>0</v>
      </c>
      <c r="N489" s="34">
        <v>2</v>
      </c>
      <c r="O489" s="34">
        <v>1</v>
      </c>
      <c r="P489" s="34">
        <v>0</v>
      </c>
      <c r="Q489" s="34">
        <v>0</v>
      </c>
      <c r="R489" s="34">
        <v>0</v>
      </c>
      <c r="S489" s="34">
        <v>0</v>
      </c>
      <c r="T489" s="22">
        <f t="shared" si="268"/>
        <v>100</v>
      </c>
      <c r="U489" s="22">
        <f t="shared" si="269"/>
        <v>66.66666666666666</v>
      </c>
      <c r="V489" s="34">
        <v>0</v>
      </c>
      <c r="W489" s="34">
        <v>0</v>
      </c>
      <c r="X489" s="34">
        <v>0</v>
      </c>
      <c r="Y489" s="34">
        <v>0</v>
      </c>
    </row>
    <row r="490" spans="1:25" ht="13.5" customHeight="1">
      <c r="A490" s="70"/>
      <c r="B490" s="70"/>
      <c r="C490" s="88"/>
      <c r="D490" s="119" t="s">
        <v>35</v>
      </c>
      <c r="E490" s="4" t="s">
        <v>22</v>
      </c>
      <c r="F490" s="34">
        <f>F491+F492</f>
        <v>0</v>
      </c>
      <c r="G490" s="34">
        <f aca="true" t="shared" si="281" ref="G490:S490">G491+G492</f>
        <v>0</v>
      </c>
      <c r="H490" s="34">
        <f t="shared" si="281"/>
        <v>0</v>
      </c>
      <c r="I490" s="34">
        <f t="shared" si="281"/>
        <v>0</v>
      </c>
      <c r="J490" s="34">
        <f t="shared" si="281"/>
        <v>0</v>
      </c>
      <c r="K490" s="34">
        <f t="shared" si="281"/>
        <v>0</v>
      </c>
      <c r="L490" s="34">
        <f t="shared" si="281"/>
        <v>0</v>
      </c>
      <c r="M490" s="34">
        <f t="shared" si="281"/>
        <v>0</v>
      </c>
      <c r="N490" s="34">
        <f t="shared" si="281"/>
        <v>0</v>
      </c>
      <c r="O490" s="34">
        <f t="shared" si="281"/>
        <v>0</v>
      </c>
      <c r="P490" s="34">
        <f t="shared" si="281"/>
        <v>0</v>
      </c>
      <c r="Q490" s="34">
        <f t="shared" si="281"/>
        <v>0</v>
      </c>
      <c r="R490" s="34">
        <f t="shared" si="281"/>
        <v>0</v>
      </c>
      <c r="S490" s="34">
        <f t="shared" si="281"/>
        <v>0</v>
      </c>
      <c r="T490" s="22">
        <v>0</v>
      </c>
      <c r="U490" s="22">
        <v>0</v>
      </c>
      <c r="V490" s="34">
        <f>V491+V492</f>
        <v>0</v>
      </c>
      <c r="W490" s="34">
        <f>W491+W492</f>
        <v>0</v>
      </c>
      <c r="X490" s="34">
        <f>X491+X492</f>
        <v>0</v>
      </c>
      <c r="Y490" s="34">
        <f>Y491+Y492</f>
        <v>0</v>
      </c>
    </row>
    <row r="491" spans="1:25" ht="13.5" customHeight="1">
      <c r="A491" s="70"/>
      <c r="B491" s="70"/>
      <c r="C491" s="88"/>
      <c r="D491" s="88"/>
      <c r="E491" s="4" t="s">
        <v>33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22">
        <v>0</v>
      </c>
      <c r="U491" s="22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3.5" customHeight="1">
      <c r="A492" s="70"/>
      <c r="B492" s="117"/>
      <c r="C492" s="88"/>
      <c r="D492" s="120"/>
      <c r="E492" s="4" t="s">
        <v>34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22">
        <v>0</v>
      </c>
      <c r="U492" s="22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3.5" customHeight="1">
      <c r="A493" s="70"/>
      <c r="B493" s="78" t="s">
        <v>55</v>
      </c>
      <c r="C493" s="78" t="s">
        <v>75</v>
      </c>
      <c r="D493" s="119" t="s">
        <v>32</v>
      </c>
      <c r="E493" s="5" t="s">
        <v>22</v>
      </c>
      <c r="F493" s="34">
        <f>F494+F495</f>
        <v>317</v>
      </c>
      <c r="G493" s="34">
        <f aca="true" t="shared" si="282" ref="G493:S493">G494+G495</f>
        <v>0</v>
      </c>
      <c r="H493" s="34">
        <f t="shared" si="282"/>
        <v>317</v>
      </c>
      <c r="I493" s="34">
        <f t="shared" si="282"/>
        <v>317</v>
      </c>
      <c r="J493" s="34">
        <f t="shared" si="282"/>
        <v>0</v>
      </c>
      <c r="K493" s="34">
        <f t="shared" si="282"/>
        <v>0</v>
      </c>
      <c r="L493" s="34">
        <f t="shared" si="282"/>
        <v>295</v>
      </c>
      <c r="M493" s="34">
        <f t="shared" si="282"/>
        <v>19</v>
      </c>
      <c r="N493" s="34">
        <f t="shared" si="282"/>
        <v>123</v>
      </c>
      <c r="O493" s="34">
        <f t="shared" si="282"/>
        <v>153</v>
      </c>
      <c r="P493" s="34">
        <f t="shared" si="282"/>
        <v>0</v>
      </c>
      <c r="Q493" s="34">
        <f t="shared" si="282"/>
        <v>22</v>
      </c>
      <c r="R493" s="34">
        <f t="shared" si="282"/>
        <v>15</v>
      </c>
      <c r="S493" s="34">
        <f t="shared" si="282"/>
        <v>7</v>
      </c>
      <c r="T493" s="22">
        <f t="shared" si="268"/>
        <v>93.05993690851734</v>
      </c>
      <c r="U493" s="22">
        <f t="shared" si="269"/>
        <v>44.79495268138801</v>
      </c>
      <c r="V493" s="34">
        <f>V494+V495</f>
        <v>0</v>
      </c>
      <c r="W493" s="34">
        <f>W494+W495</f>
        <v>0</v>
      </c>
      <c r="X493" s="34">
        <f>X494+X495</f>
        <v>0</v>
      </c>
      <c r="Y493" s="34">
        <f>Y494+Y495</f>
        <v>0</v>
      </c>
    </row>
    <row r="494" spans="1:25" ht="13.5" customHeight="1">
      <c r="A494" s="70"/>
      <c r="B494" s="70"/>
      <c r="C494" s="86"/>
      <c r="D494" s="88"/>
      <c r="E494" s="5" t="s">
        <v>33</v>
      </c>
      <c r="F494" s="34">
        <f>F440+F449+F458+F467+F476+F482+F488</f>
        <v>198</v>
      </c>
      <c r="G494" s="34">
        <f aca="true" t="shared" si="283" ref="G494:S494">G440+G449+G458+G467+G476+G482+G488</f>
        <v>0</v>
      </c>
      <c r="H494" s="34">
        <f t="shared" si="283"/>
        <v>198</v>
      </c>
      <c r="I494" s="34">
        <f t="shared" si="283"/>
        <v>198</v>
      </c>
      <c r="J494" s="34">
        <f t="shared" si="283"/>
        <v>0</v>
      </c>
      <c r="K494" s="34">
        <f t="shared" si="283"/>
        <v>0</v>
      </c>
      <c r="L494" s="34">
        <f t="shared" si="283"/>
        <v>190</v>
      </c>
      <c r="M494" s="34">
        <f t="shared" si="283"/>
        <v>18</v>
      </c>
      <c r="N494" s="34">
        <f t="shared" si="283"/>
        <v>105</v>
      </c>
      <c r="O494" s="34">
        <f t="shared" si="283"/>
        <v>67</v>
      </c>
      <c r="P494" s="34">
        <f t="shared" si="283"/>
        <v>0</v>
      </c>
      <c r="Q494" s="34">
        <f t="shared" si="283"/>
        <v>8</v>
      </c>
      <c r="R494" s="34">
        <f t="shared" si="283"/>
        <v>6</v>
      </c>
      <c r="S494" s="34">
        <f t="shared" si="283"/>
        <v>2</v>
      </c>
      <c r="T494" s="22">
        <f t="shared" si="268"/>
        <v>95.95959595959596</v>
      </c>
      <c r="U494" s="22">
        <f t="shared" si="269"/>
        <v>62.121212121212125</v>
      </c>
      <c r="V494" s="34">
        <f aca="true" t="shared" si="284" ref="V494:Y495">V440+V449+V458+V467+V476+V482+V488</f>
        <v>0</v>
      </c>
      <c r="W494" s="34">
        <f t="shared" si="284"/>
        <v>0</v>
      </c>
      <c r="X494" s="34">
        <f t="shared" si="284"/>
        <v>0</v>
      </c>
      <c r="Y494" s="34">
        <f t="shared" si="284"/>
        <v>0</v>
      </c>
    </row>
    <row r="495" spans="1:25" ht="13.5" customHeight="1">
      <c r="A495" s="70"/>
      <c r="B495" s="70"/>
      <c r="C495" s="86"/>
      <c r="D495" s="120"/>
      <c r="E495" s="5" t="s">
        <v>34</v>
      </c>
      <c r="F495" s="34">
        <f>F441+F450+F459+F468+F477+F483+F489</f>
        <v>119</v>
      </c>
      <c r="G495" s="34">
        <f aca="true" t="shared" si="285" ref="G495:S495">G441+G450+G459+G468+G477+G483+G489</f>
        <v>0</v>
      </c>
      <c r="H495" s="34">
        <f t="shared" si="285"/>
        <v>119</v>
      </c>
      <c r="I495" s="34">
        <f t="shared" si="285"/>
        <v>119</v>
      </c>
      <c r="J495" s="34">
        <f t="shared" si="285"/>
        <v>0</v>
      </c>
      <c r="K495" s="34">
        <f t="shared" si="285"/>
        <v>0</v>
      </c>
      <c r="L495" s="34">
        <f t="shared" si="285"/>
        <v>105</v>
      </c>
      <c r="M495" s="34">
        <f t="shared" si="285"/>
        <v>1</v>
      </c>
      <c r="N495" s="34">
        <f t="shared" si="285"/>
        <v>18</v>
      </c>
      <c r="O495" s="34">
        <f t="shared" si="285"/>
        <v>86</v>
      </c>
      <c r="P495" s="34">
        <f t="shared" si="285"/>
        <v>0</v>
      </c>
      <c r="Q495" s="34">
        <f t="shared" si="285"/>
        <v>14</v>
      </c>
      <c r="R495" s="34">
        <f t="shared" si="285"/>
        <v>9</v>
      </c>
      <c r="S495" s="34">
        <f t="shared" si="285"/>
        <v>5</v>
      </c>
      <c r="T495" s="22">
        <f t="shared" si="268"/>
        <v>88.23529411764706</v>
      </c>
      <c r="U495" s="22">
        <f t="shared" si="269"/>
        <v>15.966386554621847</v>
      </c>
      <c r="V495" s="34">
        <f t="shared" si="284"/>
        <v>0</v>
      </c>
      <c r="W495" s="34">
        <f t="shared" si="284"/>
        <v>0</v>
      </c>
      <c r="X495" s="34">
        <f t="shared" si="284"/>
        <v>0</v>
      </c>
      <c r="Y495" s="34">
        <f t="shared" si="284"/>
        <v>0</v>
      </c>
    </row>
    <row r="496" spans="1:25" ht="13.5" customHeight="1">
      <c r="A496" s="70"/>
      <c r="B496" s="70"/>
      <c r="C496" s="86"/>
      <c r="D496" s="119" t="s">
        <v>35</v>
      </c>
      <c r="E496" s="5" t="s">
        <v>22</v>
      </c>
      <c r="F496" s="34">
        <f>F497+F498</f>
        <v>440</v>
      </c>
      <c r="G496" s="34">
        <f aca="true" t="shared" si="286" ref="G496:S496">G497+G498</f>
        <v>5</v>
      </c>
      <c r="H496" s="34">
        <f t="shared" si="286"/>
        <v>435</v>
      </c>
      <c r="I496" s="34">
        <f t="shared" si="286"/>
        <v>434</v>
      </c>
      <c r="J496" s="34">
        <f t="shared" si="286"/>
        <v>1</v>
      </c>
      <c r="K496" s="34">
        <f t="shared" si="286"/>
        <v>0</v>
      </c>
      <c r="L496" s="34">
        <f t="shared" si="286"/>
        <v>397</v>
      </c>
      <c r="M496" s="34">
        <f t="shared" si="286"/>
        <v>21</v>
      </c>
      <c r="N496" s="34">
        <f t="shared" si="286"/>
        <v>185</v>
      </c>
      <c r="O496" s="34">
        <f t="shared" si="286"/>
        <v>191</v>
      </c>
      <c r="P496" s="34">
        <f t="shared" si="286"/>
        <v>0</v>
      </c>
      <c r="Q496" s="34">
        <f t="shared" si="286"/>
        <v>37</v>
      </c>
      <c r="R496" s="34">
        <f t="shared" si="286"/>
        <v>21</v>
      </c>
      <c r="S496" s="34">
        <f t="shared" si="286"/>
        <v>16</v>
      </c>
      <c r="T496" s="22">
        <f t="shared" si="268"/>
        <v>91.47465437788019</v>
      </c>
      <c r="U496" s="22">
        <f t="shared" si="269"/>
        <v>47.465437788018434</v>
      </c>
      <c r="V496" s="34">
        <f>V497+V498</f>
        <v>0</v>
      </c>
      <c r="W496" s="34">
        <f>W497+W498</f>
        <v>0</v>
      </c>
      <c r="X496" s="34">
        <f>X497+X498</f>
        <v>1</v>
      </c>
      <c r="Y496" s="34">
        <f>Y497+Y498</f>
        <v>0</v>
      </c>
    </row>
    <row r="497" spans="1:25" ht="13.5" customHeight="1">
      <c r="A497" s="70"/>
      <c r="B497" s="70"/>
      <c r="C497" s="86"/>
      <c r="D497" s="88"/>
      <c r="E497" s="5" t="s">
        <v>33</v>
      </c>
      <c r="F497" s="34">
        <f>F443+F452+F461+F470+F479+F485+F491</f>
        <v>313</v>
      </c>
      <c r="G497" s="34">
        <f aca="true" t="shared" si="287" ref="G497:S497">G443+G452+G461+G470+G479+G485+G491</f>
        <v>4</v>
      </c>
      <c r="H497" s="34">
        <f t="shared" si="287"/>
        <v>309</v>
      </c>
      <c r="I497" s="34">
        <f t="shared" si="287"/>
        <v>309</v>
      </c>
      <c r="J497" s="34">
        <f t="shared" si="287"/>
        <v>0</v>
      </c>
      <c r="K497" s="34">
        <f t="shared" si="287"/>
        <v>0</v>
      </c>
      <c r="L497" s="34">
        <f t="shared" si="287"/>
        <v>296</v>
      </c>
      <c r="M497" s="34">
        <f t="shared" si="287"/>
        <v>21</v>
      </c>
      <c r="N497" s="34">
        <f t="shared" si="287"/>
        <v>170</v>
      </c>
      <c r="O497" s="34">
        <f t="shared" si="287"/>
        <v>105</v>
      </c>
      <c r="P497" s="34">
        <f t="shared" si="287"/>
        <v>0</v>
      </c>
      <c r="Q497" s="34">
        <f t="shared" si="287"/>
        <v>13</v>
      </c>
      <c r="R497" s="34">
        <f t="shared" si="287"/>
        <v>8</v>
      </c>
      <c r="S497" s="34">
        <f t="shared" si="287"/>
        <v>5</v>
      </c>
      <c r="T497" s="22">
        <f t="shared" si="268"/>
        <v>95.79288025889967</v>
      </c>
      <c r="U497" s="22">
        <f t="shared" si="269"/>
        <v>61.81229773462783</v>
      </c>
      <c r="V497" s="34">
        <f aca="true" t="shared" si="288" ref="V497:Y498">V443+V452+V461+V470+V479+V485+V491</f>
        <v>0</v>
      </c>
      <c r="W497" s="34">
        <f t="shared" si="288"/>
        <v>0</v>
      </c>
      <c r="X497" s="34">
        <f t="shared" si="288"/>
        <v>0</v>
      </c>
      <c r="Y497" s="34">
        <f t="shared" si="288"/>
        <v>0</v>
      </c>
    </row>
    <row r="498" spans="1:25" ht="13.5" customHeight="1">
      <c r="A498" s="70"/>
      <c r="B498" s="70"/>
      <c r="C498" s="86"/>
      <c r="D498" s="120"/>
      <c r="E498" s="5" t="s">
        <v>34</v>
      </c>
      <c r="F498" s="34">
        <f>F444+F453+F462+F471+F480+F486+F492</f>
        <v>127</v>
      </c>
      <c r="G498" s="34">
        <f aca="true" t="shared" si="289" ref="G498:S498">G444+G453+G462+G471+G480+G486+G492</f>
        <v>1</v>
      </c>
      <c r="H498" s="34">
        <f t="shared" si="289"/>
        <v>126</v>
      </c>
      <c r="I498" s="34">
        <f t="shared" si="289"/>
        <v>125</v>
      </c>
      <c r="J498" s="34">
        <f t="shared" si="289"/>
        <v>1</v>
      </c>
      <c r="K498" s="34">
        <f t="shared" si="289"/>
        <v>0</v>
      </c>
      <c r="L498" s="34">
        <f t="shared" si="289"/>
        <v>101</v>
      </c>
      <c r="M498" s="34">
        <f t="shared" si="289"/>
        <v>0</v>
      </c>
      <c r="N498" s="34">
        <f t="shared" si="289"/>
        <v>15</v>
      </c>
      <c r="O498" s="34">
        <f t="shared" si="289"/>
        <v>86</v>
      </c>
      <c r="P498" s="34">
        <f t="shared" si="289"/>
        <v>0</v>
      </c>
      <c r="Q498" s="34">
        <f t="shared" si="289"/>
        <v>24</v>
      </c>
      <c r="R498" s="34">
        <f t="shared" si="289"/>
        <v>13</v>
      </c>
      <c r="S498" s="34">
        <f t="shared" si="289"/>
        <v>11</v>
      </c>
      <c r="T498" s="22">
        <f t="shared" si="268"/>
        <v>80.80000000000001</v>
      </c>
      <c r="U498" s="22">
        <f t="shared" si="269"/>
        <v>12</v>
      </c>
      <c r="V498" s="34">
        <f t="shared" si="288"/>
        <v>0</v>
      </c>
      <c r="W498" s="34">
        <f t="shared" si="288"/>
        <v>0</v>
      </c>
      <c r="X498" s="34">
        <f t="shared" si="288"/>
        <v>1</v>
      </c>
      <c r="Y498" s="34">
        <f t="shared" si="288"/>
        <v>0</v>
      </c>
    </row>
    <row r="499" spans="1:25" ht="13.5" customHeight="1">
      <c r="A499" s="70"/>
      <c r="B499" s="70"/>
      <c r="C499" s="86"/>
      <c r="D499" s="119" t="s">
        <v>39</v>
      </c>
      <c r="E499" s="5" t="s">
        <v>22</v>
      </c>
      <c r="F499" s="34">
        <f>F500+F501</f>
        <v>81</v>
      </c>
      <c r="G499" s="34">
        <f aca="true" t="shared" si="290" ref="G499:S499">G500+G501</f>
        <v>0</v>
      </c>
      <c r="H499" s="34">
        <f t="shared" si="290"/>
        <v>81</v>
      </c>
      <c r="I499" s="34">
        <f t="shared" si="290"/>
        <v>76</v>
      </c>
      <c r="J499" s="34">
        <f t="shared" si="290"/>
        <v>5</v>
      </c>
      <c r="K499" s="34">
        <f t="shared" si="290"/>
        <v>0</v>
      </c>
      <c r="L499" s="34">
        <f t="shared" si="290"/>
        <v>73</v>
      </c>
      <c r="M499" s="34">
        <f t="shared" si="290"/>
        <v>6</v>
      </c>
      <c r="N499" s="34">
        <f t="shared" si="290"/>
        <v>43</v>
      </c>
      <c r="O499" s="34">
        <f t="shared" si="290"/>
        <v>24</v>
      </c>
      <c r="P499" s="34">
        <f t="shared" si="290"/>
        <v>0</v>
      </c>
      <c r="Q499" s="34">
        <f t="shared" si="290"/>
        <v>3</v>
      </c>
      <c r="R499" s="34">
        <f t="shared" si="290"/>
        <v>3</v>
      </c>
      <c r="S499" s="34">
        <f t="shared" si="290"/>
        <v>0</v>
      </c>
      <c r="T499" s="22">
        <f t="shared" si="268"/>
        <v>96.05263157894737</v>
      </c>
      <c r="U499" s="22">
        <f t="shared" si="269"/>
        <v>64.47368421052632</v>
      </c>
      <c r="V499" s="34">
        <f>V500+V501</f>
        <v>0</v>
      </c>
      <c r="W499" s="34">
        <f>W500+W501</f>
        <v>0</v>
      </c>
      <c r="X499" s="34">
        <f>X500+X501</f>
        <v>0</v>
      </c>
      <c r="Y499" s="34">
        <f>Y500+Y501</f>
        <v>0</v>
      </c>
    </row>
    <row r="500" spans="1:25" ht="13.5" customHeight="1">
      <c r="A500" s="70"/>
      <c r="B500" s="70"/>
      <c r="C500" s="86"/>
      <c r="D500" s="88"/>
      <c r="E500" s="5" t="s">
        <v>33</v>
      </c>
      <c r="F500" s="34">
        <f>F446+F455+F464+F473</f>
        <v>69</v>
      </c>
      <c r="G500" s="34">
        <f aca="true" t="shared" si="291" ref="G500:S500">G446+G455+G464+G473</f>
        <v>0</v>
      </c>
      <c r="H500" s="34">
        <f t="shared" si="291"/>
        <v>69</v>
      </c>
      <c r="I500" s="34">
        <f t="shared" si="291"/>
        <v>64</v>
      </c>
      <c r="J500" s="34">
        <f t="shared" si="291"/>
        <v>5</v>
      </c>
      <c r="K500" s="34">
        <f t="shared" si="291"/>
        <v>0</v>
      </c>
      <c r="L500" s="34">
        <f t="shared" si="291"/>
        <v>62</v>
      </c>
      <c r="M500" s="34">
        <f t="shared" si="291"/>
        <v>6</v>
      </c>
      <c r="N500" s="34">
        <f t="shared" si="291"/>
        <v>40</v>
      </c>
      <c r="O500" s="34">
        <f t="shared" si="291"/>
        <v>16</v>
      </c>
      <c r="P500" s="34">
        <f t="shared" si="291"/>
        <v>0</v>
      </c>
      <c r="Q500" s="34">
        <f t="shared" si="291"/>
        <v>2</v>
      </c>
      <c r="R500" s="34">
        <f t="shared" si="291"/>
        <v>2</v>
      </c>
      <c r="S500" s="34">
        <f t="shared" si="291"/>
        <v>0</v>
      </c>
      <c r="T500" s="22">
        <f t="shared" si="268"/>
        <v>96.875</v>
      </c>
      <c r="U500" s="22">
        <f t="shared" si="269"/>
        <v>71.875</v>
      </c>
      <c r="V500" s="34">
        <f aca="true" t="shared" si="292" ref="V500:Y501">V446+V455+V464+V473</f>
        <v>0</v>
      </c>
      <c r="W500" s="34">
        <f t="shared" si="292"/>
        <v>0</v>
      </c>
      <c r="X500" s="34">
        <f t="shared" si="292"/>
        <v>0</v>
      </c>
      <c r="Y500" s="34">
        <f t="shared" si="292"/>
        <v>0</v>
      </c>
    </row>
    <row r="501" spans="1:25" ht="13.5" customHeight="1">
      <c r="A501" s="70"/>
      <c r="B501" s="70"/>
      <c r="C501" s="86"/>
      <c r="D501" s="120"/>
      <c r="E501" s="5" t="s">
        <v>34</v>
      </c>
      <c r="F501" s="34">
        <f>F447+F456+F465+F474</f>
        <v>12</v>
      </c>
      <c r="G501" s="34">
        <f aca="true" t="shared" si="293" ref="G501:S501">G447+G456+G465+G474</f>
        <v>0</v>
      </c>
      <c r="H501" s="34">
        <f t="shared" si="293"/>
        <v>12</v>
      </c>
      <c r="I501" s="34">
        <f t="shared" si="293"/>
        <v>12</v>
      </c>
      <c r="J501" s="34">
        <f t="shared" si="293"/>
        <v>0</v>
      </c>
      <c r="K501" s="34">
        <f t="shared" si="293"/>
        <v>0</v>
      </c>
      <c r="L501" s="34">
        <f t="shared" si="293"/>
        <v>11</v>
      </c>
      <c r="M501" s="34">
        <f t="shared" si="293"/>
        <v>0</v>
      </c>
      <c r="N501" s="34">
        <f t="shared" si="293"/>
        <v>3</v>
      </c>
      <c r="O501" s="34">
        <f t="shared" si="293"/>
        <v>8</v>
      </c>
      <c r="P501" s="34">
        <f t="shared" si="293"/>
        <v>0</v>
      </c>
      <c r="Q501" s="34">
        <f t="shared" si="293"/>
        <v>1</v>
      </c>
      <c r="R501" s="34">
        <f t="shared" si="293"/>
        <v>1</v>
      </c>
      <c r="S501" s="34">
        <f t="shared" si="293"/>
        <v>0</v>
      </c>
      <c r="T501" s="22">
        <f t="shared" si="268"/>
        <v>91.66666666666666</v>
      </c>
      <c r="U501" s="22">
        <f t="shared" si="269"/>
        <v>25</v>
      </c>
      <c r="V501" s="34">
        <f t="shared" si="292"/>
        <v>0</v>
      </c>
      <c r="W501" s="34">
        <f t="shared" si="292"/>
        <v>0</v>
      </c>
      <c r="X501" s="34">
        <f t="shared" si="292"/>
        <v>0</v>
      </c>
      <c r="Y501" s="34">
        <f t="shared" si="292"/>
        <v>0</v>
      </c>
    </row>
    <row r="502" spans="1:25" ht="13.5" customHeight="1">
      <c r="A502" s="70"/>
      <c r="B502" s="70"/>
      <c r="C502" s="88"/>
      <c r="D502" s="72" t="s">
        <v>75</v>
      </c>
      <c r="E502" s="5" t="s">
        <v>22</v>
      </c>
      <c r="F502" s="34">
        <f>F503+F504</f>
        <v>838</v>
      </c>
      <c r="G502" s="34">
        <f aca="true" t="shared" si="294" ref="G502:S502">G503+G504</f>
        <v>5</v>
      </c>
      <c r="H502" s="34">
        <f t="shared" si="294"/>
        <v>833</v>
      </c>
      <c r="I502" s="34">
        <f t="shared" si="294"/>
        <v>827</v>
      </c>
      <c r="J502" s="34">
        <f t="shared" si="294"/>
        <v>6</v>
      </c>
      <c r="K502" s="34">
        <f t="shared" si="294"/>
        <v>0</v>
      </c>
      <c r="L502" s="34">
        <f t="shared" si="294"/>
        <v>765</v>
      </c>
      <c r="M502" s="34">
        <f t="shared" si="294"/>
        <v>46</v>
      </c>
      <c r="N502" s="34">
        <f t="shared" si="294"/>
        <v>351</v>
      </c>
      <c r="O502" s="34">
        <f t="shared" si="294"/>
        <v>368</v>
      </c>
      <c r="P502" s="34">
        <f t="shared" si="294"/>
        <v>0</v>
      </c>
      <c r="Q502" s="34">
        <f t="shared" si="294"/>
        <v>62</v>
      </c>
      <c r="R502" s="34">
        <f t="shared" si="294"/>
        <v>39</v>
      </c>
      <c r="S502" s="34">
        <f t="shared" si="294"/>
        <v>23</v>
      </c>
      <c r="T502" s="22">
        <f t="shared" si="268"/>
        <v>92.50302297460702</v>
      </c>
      <c r="U502" s="22">
        <f t="shared" si="269"/>
        <v>48.00483675937122</v>
      </c>
      <c r="V502" s="34">
        <f>V503+V504</f>
        <v>0</v>
      </c>
      <c r="W502" s="34">
        <f>W503+W504</f>
        <v>0</v>
      </c>
      <c r="X502" s="34">
        <f>X503+X504</f>
        <v>1</v>
      </c>
      <c r="Y502" s="34">
        <f>Y503+Y504</f>
        <v>0</v>
      </c>
    </row>
    <row r="503" spans="1:25" ht="13.5" customHeight="1">
      <c r="A503" s="70"/>
      <c r="B503" s="70"/>
      <c r="C503" s="88"/>
      <c r="D503" s="73"/>
      <c r="E503" s="5" t="s">
        <v>33</v>
      </c>
      <c r="F503" s="34">
        <f>F494+F497+F500</f>
        <v>580</v>
      </c>
      <c r="G503" s="34">
        <f aca="true" t="shared" si="295" ref="G503:S503">G494+G497+G500</f>
        <v>4</v>
      </c>
      <c r="H503" s="34">
        <f t="shared" si="295"/>
        <v>576</v>
      </c>
      <c r="I503" s="34">
        <f t="shared" si="295"/>
        <v>571</v>
      </c>
      <c r="J503" s="34">
        <f t="shared" si="295"/>
        <v>5</v>
      </c>
      <c r="K503" s="34">
        <f t="shared" si="295"/>
        <v>0</v>
      </c>
      <c r="L503" s="34">
        <f t="shared" si="295"/>
        <v>548</v>
      </c>
      <c r="M503" s="34">
        <f t="shared" si="295"/>
        <v>45</v>
      </c>
      <c r="N503" s="34">
        <f t="shared" si="295"/>
        <v>315</v>
      </c>
      <c r="O503" s="34">
        <f t="shared" si="295"/>
        <v>188</v>
      </c>
      <c r="P503" s="34">
        <f t="shared" si="295"/>
        <v>0</v>
      </c>
      <c r="Q503" s="34">
        <f t="shared" si="295"/>
        <v>23</v>
      </c>
      <c r="R503" s="34">
        <f t="shared" si="295"/>
        <v>16</v>
      </c>
      <c r="S503" s="34">
        <f t="shared" si="295"/>
        <v>7</v>
      </c>
      <c r="T503" s="22">
        <f t="shared" si="268"/>
        <v>95.97197898423818</v>
      </c>
      <c r="U503" s="22">
        <f t="shared" si="269"/>
        <v>63.04728546409807</v>
      </c>
      <c r="V503" s="34">
        <f aca="true" t="shared" si="296" ref="V503:Y504">V494+V497+V500</f>
        <v>0</v>
      </c>
      <c r="W503" s="34">
        <f t="shared" si="296"/>
        <v>0</v>
      </c>
      <c r="X503" s="34">
        <f t="shared" si="296"/>
        <v>0</v>
      </c>
      <c r="Y503" s="34">
        <f t="shared" si="296"/>
        <v>0</v>
      </c>
    </row>
    <row r="504" spans="1:25" ht="13.5" customHeight="1">
      <c r="A504" s="70"/>
      <c r="B504" s="71"/>
      <c r="C504" s="121"/>
      <c r="D504" s="74"/>
      <c r="E504" s="5" t="s">
        <v>34</v>
      </c>
      <c r="F504" s="34">
        <f>F495+F498+F501</f>
        <v>258</v>
      </c>
      <c r="G504" s="34">
        <f aca="true" t="shared" si="297" ref="G504:S504">G495+G498+G501</f>
        <v>1</v>
      </c>
      <c r="H504" s="34">
        <f t="shared" si="297"/>
        <v>257</v>
      </c>
      <c r="I504" s="34">
        <f t="shared" si="297"/>
        <v>256</v>
      </c>
      <c r="J504" s="34">
        <f t="shared" si="297"/>
        <v>1</v>
      </c>
      <c r="K504" s="34">
        <f t="shared" si="297"/>
        <v>0</v>
      </c>
      <c r="L504" s="34">
        <f t="shared" si="297"/>
        <v>217</v>
      </c>
      <c r="M504" s="34">
        <f t="shared" si="297"/>
        <v>1</v>
      </c>
      <c r="N504" s="34">
        <f t="shared" si="297"/>
        <v>36</v>
      </c>
      <c r="O504" s="34">
        <f t="shared" si="297"/>
        <v>180</v>
      </c>
      <c r="P504" s="34">
        <f t="shared" si="297"/>
        <v>0</v>
      </c>
      <c r="Q504" s="34">
        <f t="shared" si="297"/>
        <v>39</v>
      </c>
      <c r="R504" s="34">
        <f t="shared" si="297"/>
        <v>23</v>
      </c>
      <c r="S504" s="34">
        <f t="shared" si="297"/>
        <v>16</v>
      </c>
      <c r="T504" s="22">
        <f t="shared" si="268"/>
        <v>84.765625</v>
      </c>
      <c r="U504" s="22">
        <f t="shared" si="269"/>
        <v>14.453125</v>
      </c>
      <c r="V504" s="34">
        <f t="shared" si="296"/>
        <v>0</v>
      </c>
      <c r="W504" s="34">
        <f t="shared" si="296"/>
        <v>0</v>
      </c>
      <c r="X504" s="34">
        <f t="shared" si="296"/>
        <v>1</v>
      </c>
      <c r="Y504" s="34">
        <f t="shared" si="296"/>
        <v>0</v>
      </c>
    </row>
    <row r="505" spans="1:25" ht="18.75" customHeight="1">
      <c r="A505" s="124" t="s">
        <v>56</v>
      </c>
      <c r="B505" s="133" t="s">
        <v>69</v>
      </c>
      <c r="C505" s="118">
        <v>1</v>
      </c>
      <c r="D505" s="119" t="s">
        <v>32</v>
      </c>
      <c r="E505" s="4" t="s">
        <v>22</v>
      </c>
      <c r="F505" s="34">
        <f>F506+F507</f>
        <v>12</v>
      </c>
      <c r="G505" s="34">
        <f aca="true" t="shared" si="298" ref="G505:S505">G506+G507</f>
        <v>0</v>
      </c>
      <c r="H505" s="34">
        <f t="shared" si="298"/>
        <v>12</v>
      </c>
      <c r="I505" s="34">
        <f t="shared" si="298"/>
        <v>12</v>
      </c>
      <c r="J505" s="34">
        <f t="shared" si="298"/>
        <v>0</v>
      </c>
      <c r="K505" s="34">
        <f t="shared" si="298"/>
        <v>0</v>
      </c>
      <c r="L505" s="34">
        <f t="shared" si="298"/>
        <v>12</v>
      </c>
      <c r="M505" s="34">
        <f t="shared" si="298"/>
        <v>0</v>
      </c>
      <c r="N505" s="34">
        <f t="shared" si="298"/>
        <v>4</v>
      </c>
      <c r="O505" s="34">
        <f t="shared" si="298"/>
        <v>8</v>
      </c>
      <c r="P505" s="34">
        <f t="shared" si="298"/>
        <v>0</v>
      </c>
      <c r="Q505" s="34">
        <f t="shared" si="298"/>
        <v>0</v>
      </c>
      <c r="R505" s="34">
        <f t="shared" si="298"/>
        <v>0</v>
      </c>
      <c r="S505" s="34">
        <f t="shared" si="298"/>
        <v>0</v>
      </c>
      <c r="T505" s="22">
        <f t="shared" si="268"/>
        <v>100</v>
      </c>
      <c r="U505" s="22">
        <f t="shared" si="269"/>
        <v>33.33333333333333</v>
      </c>
      <c r="V505" s="34">
        <f>V506+V507</f>
        <v>0</v>
      </c>
      <c r="W505" s="34">
        <f>W506+W507</f>
        <v>0</v>
      </c>
      <c r="X505" s="34">
        <f>X506+X507</f>
        <v>0</v>
      </c>
      <c r="Y505" s="34">
        <f>Y506+Y507</f>
        <v>0</v>
      </c>
    </row>
    <row r="506" spans="1:25" ht="18.75" customHeight="1">
      <c r="A506" s="124"/>
      <c r="B506" s="134"/>
      <c r="C506" s="88"/>
      <c r="D506" s="88"/>
      <c r="E506" s="4" t="s">
        <v>33</v>
      </c>
      <c r="F506" s="34">
        <v>8</v>
      </c>
      <c r="G506" s="34">
        <v>0</v>
      </c>
      <c r="H506" s="34">
        <v>8</v>
      </c>
      <c r="I506" s="34">
        <v>8</v>
      </c>
      <c r="J506" s="34">
        <v>0</v>
      </c>
      <c r="K506" s="34">
        <v>0</v>
      </c>
      <c r="L506" s="34">
        <v>8</v>
      </c>
      <c r="M506" s="34">
        <v>0</v>
      </c>
      <c r="N506" s="34">
        <v>4</v>
      </c>
      <c r="O506" s="34">
        <v>4</v>
      </c>
      <c r="P506" s="34">
        <v>0</v>
      </c>
      <c r="Q506" s="34">
        <v>0</v>
      </c>
      <c r="R506" s="34">
        <v>0</v>
      </c>
      <c r="S506" s="34">
        <v>0</v>
      </c>
      <c r="T506" s="22">
        <f t="shared" si="268"/>
        <v>100</v>
      </c>
      <c r="U506" s="22">
        <f t="shared" si="269"/>
        <v>50</v>
      </c>
      <c r="V506" s="34">
        <v>0</v>
      </c>
      <c r="W506" s="34">
        <v>0</v>
      </c>
      <c r="X506" s="34">
        <v>0</v>
      </c>
      <c r="Y506" s="34">
        <v>0</v>
      </c>
    </row>
    <row r="507" spans="1:25" ht="18.75" customHeight="1">
      <c r="A507" s="124"/>
      <c r="B507" s="134"/>
      <c r="C507" s="88"/>
      <c r="D507" s="120"/>
      <c r="E507" s="4" t="s">
        <v>34</v>
      </c>
      <c r="F507" s="34">
        <v>4</v>
      </c>
      <c r="G507" s="34">
        <v>0</v>
      </c>
      <c r="H507" s="34">
        <v>4</v>
      </c>
      <c r="I507" s="34">
        <v>4</v>
      </c>
      <c r="J507" s="34">
        <v>0</v>
      </c>
      <c r="K507" s="34">
        <v>0</v>
      </c>
      <c r="L507" s="34">
        <v>4</v>
      </c>
      <c r="M507" s="34">
        <v>0</v>
      </c>
      <c r="N507" s="34">
        <v>0</v>
      </c>
      <c r="O507" s="34">
        <v>4</v>
      </c>
      <c r="P507" s="34">
        <v>0</v>
      </c>
      <c r="Q507" s="34">
        <v>0</v>
      </c>
      <c r="R507" s="34">
        <v>0</v>
      </c>
      <c r="S507" s="34">
        <v>0</v>
      </c>
      <c r="T507" s="22">
        <f t="shared" si="268"/>
        <v>100</v>
      </c>
      <c r="U507" s="22">
        <f t="shared" si="269"/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8.75" customHeight="1">
      <c r="A508" s="124"/>
      <c r="B508" s="134"/>
      <c r="C508" s="88"/>
      <c r="D508" s="119" t="s">
        <v>35</v>
      </c>
      <c r="E508" s="4" t="s">
        <v>22</v>
      </c>
      <c r="F508" s="34">
        <f>F509+F510</f>
        <v>18</v>
      </c>
      <c r="G508" s="34">
        <f aca="true" t="shared" si="299" ref="G508:S508">G509+G510</f>
        <v>0</v>
      </c>
      <c r="H508" s="34">
        <f t="shared" si="299"/>
        <v>18</v>
      </c>
      <c r="I508" s="34">
        <f t="shared" si="299"/>
        <v>18</v>
      </c>
      <c r="J508" s="34">
        <f t="shared" si="299"/>
        <v>0</v>
      </c>
      <c r="K508" s="34">
        <f t="shared" si="299"/>
        <v>0</v>
      </c>
      <c r="L508" s="34">
        <f t="shared" si="299"/>
        <v>16</v>
      </c>
      <c r="M508" s="34">
        <f t="shared" si="299"/>
        <v>0</v>
      </c>
      <c r="N508" s="34">
        <f t="shared" si="299"/>
        <v>7</v>
      </c>
      <c r="O508" s="34">
        <f t="shared" si="299"/>
        <v>9</v>
      </c>
      <c r="P508" s="34">
        <f t="shared" si="299"/>
        <v>0</v>
      </c>
      <c r="Q508" s="34">
        <f t="shared" si="299"/>
        <v>2</v>
      </c>
      <c r="R508" s="34">
        <f t="shared" si="299"/>
        <v>2</v>
      </c>
      <c r="S508" s="34">
        <f t="shared" si="299"/>
        <v>0</v>
      </c>
      <c r="T508" s="22">
        <f t="shared" si="268"/>
        <v>88.88888888888889</v>
      </c>
      <c r="U508" s="22">
        <f t="shared" si="269"/>
        <v>38.88888888888889</v>
      </c>
      <c r="V508" s="34">
        <f>V509+V510</f>
        <v>0</v>
      </c>
      <c r="W508" s="34">
        <f>W509+W510</f>
        <v>0</v>
      </c>
      <c r="X508" s="34">
        <f>X509+X510</f>
        <v>0</v>
      </c>
      <c r="Y508" s="34">
        <f>Y509+Y510</f>
        <v>0</v>
      </c>
    </row>
    <row r="509" spans="1:25" ht="18.75" customHeight="1">
      <c r="A509" s="124"/>
      <c r="B509" s="134"/>
      <c r="C509" s="88"/>
      <c r="D509" s="88"/>
      <c r="E509" s="4" t="s">
        <v>33</v>
      </c>
      <c r="F509" s="34">
        <v>15</v>
      </c>
      <c r="G509" s="34">
        <v>0</v>
      </c>
      <c r="H509" s="34">
        <v>15</v>
      </c>
      <c r="I509" s="34">
        <v>15</v>
      </c>
      <c r="J509" s="34">
        <v>0</v>
      </c>
      <c r="K509" s="34">
        <v>0</v>
      </c>
      <c r="L509" s="34">
        <v>13</v>
      </c>
      <c r="M509" s="34">
        <v>0</v>
      </c>
      <c r="N509" s="34">
        <v>6</v>
      </c>
      <c r="O509" s="34">
        <v>7</v>
      </c>
      <c r="P509" s="34">
        <v>0</v>
      </c>
      <c r="Q509" s="34">
        <v>2</v>
      </c>
      <c r="R509" s="34">
        <v>2</v>
      </c>
      <c r="S509" s="34">
        <v>0</v>
      </c>
      <c r="T509" s="22">
        <f t="shared" si="268"/>
        <v>86.66666666666667</v>
      </c>
      <c r="U509" s="22">
        <f t="shared" si="269"/>
        <v>40</v>
      </c>
      <c r="V509" s="34">
        <v>0</v>
      </c>
      <c r="W509" s="34">
        <v>0</v>
      </c>
      <c r="X509" s="34">
        <v>0</v>
      </c>
      <c r="Y509" s="34">
        <v>0</v>
      </c>
    </row>
    <row r="510" spans="1:25" ht="18.75" customHeight="1">
      <c r="A510" s="124"/>
      <c r="B510" s="134"/>
      <c r="C510" s="88"/>
      <c r="D510" s="120"/>
      <c r="E510" s="4" t="s">
        <v>34</v>
      </c>
      <c r="F510" s="34">
        <v>3</v>
      </c>
      <c r="G510" s="34">
        <v>0</v>
      </c>
      <c r="H510" s="34">
        <v>3</v>
      </c>
      <c r="I510" s="34">
        <v>3</v>
      </c>
      <c r="J510" s="34">
        <v>0</v>
      </c>
      <c r="K510" s="34">
        <v>0</v>
      </c>
      <c r="L510" s="34">
        <v>3</v>
      </c>
      <c r="M510" s="34">
        <v>0</v>
      </c>
      <c r="N510" s="34">
        <v>1</v>
      </c>
      <c r="O510" s="34">
        <v>2</v>
      </c>
      <c r="P510" s="34">
        <v>0</v>
      </c>
      <c r="Q510" s="34">
        <v>0</v>
      </c>
      <c r="R510" s="34">
        <v>0</v>
      </c>
      <c r="S510" s="34">
        <v>0</v>
      </c>
      <c r="T510" s="22">
        <f t="shared" si="268"/>
        <v>100</v>
      </c>
      <c r="U510" s="22">
        <f t="shared" si="269"/>
        <v>33.33333333333333</v>
      </c>
      <c r="V510" s="34">
        <v>0</v>
      </c>
      <c r="W510" s="34">
        <v>0</v>
      </c>
      <c r="X510" s="34">
        <v>0</v>
      </c>
      <c r="Y510" s="34">
        <v>0</v>
      </c>
    </row>
    <row r="511" spans="1:25" ht="18.75" customHeight="1">
      <c r="A511" s="124" t="s">
        <v>56</v>
      </c>
      <c r="B511" s="133" t="s">
        <v>57</v>
      </c>
      <c r="C511" s="118">
        <v>2</v>
      </c>
      <c r="D511" s="119" t="s">
        <v>32</v>
      </c>
      <c r="E511" s="4" t="s">
        <v>22</v>
      </c>
      <c r="F511" s="34">
        <f>F512+F513</f>
        <v>15</v>
      </c>
      <c r="G511" s="34">
        <f aca="true" t="shared" si="300" ref="G511:S511">G512+G513</f>
        <v>0</v>
      </c>
      <c r="H511" s="34">
        <f t="shared" si="300"/>
        <v>15</v>
      </c>
      <c r="I511" s="34">
        <f t="shared" si="300"/>
        <v>15</v>
      </c>
      <c r="J511" s="34">
        <f t="shared" si="300"/>
        <v>0</v>
      </c>
      <c r="K511" s="34">
        <f t="shared" si="300"/>
        <v>0</v>
      </c>
      <c r="L511" s="34">
        <f t="shared" si="300"/>
        <v>13</v>
      </c>
      <c r="M511" s="34">
        <f t="shared" si="300"/>
        <v>0</v>
      </c>
      <c r="N511" s="34">
        <f t="shared" si="300"/>
        <v>11</v>
      </c>
      <c r="O511" s="34">
        <f t="shared" si="300"/>
        <v>2</v>
      </c>
      <c r="P511" s="34">
        <f t="shared" si="300"/>
        <v>0</v>
      </c>
      <c r="Q511" s="34">
        <f t="shared" si="300"/>
        <v>2</v>
      </c>
      <c r="R511" s="34">
        <f t="shared" si="300"/>
        <v>0</v>
      </c>
      <c r="S511" s="34">
        <f t="shared" si="300"/>
        <v>2</v>
      </c>
      <c r="T511" s="22">
        <f t="shared" si="268"/>
        <v>86.66666666666667</v>
      </c>
      <c r="U511" s="22">
        <f t="shared" si="269"/>
        <v>73.33333333333333</v>
      </c>
      <c r="V511" s="34">
        <f>V512+V513</f>
        <v>0</v>
      </c>
      <c r="W511" s="34">
        <f>W512+W513</f>
        <v>0</v>
      </c>
      <c r="X511" s="34">
        <f>X512+X513</f>
        <v>0</v>
      </c>
      <c r="Y511" s="34">
        <f>Y512+Y513</f>
        <v>0</v>
      </c>
    </row>
    <row r="512" spans="1:25" ht="18.75" customHeight="1">
      <c r="A512" s="124"/>
      <c r="B512" s="134"/>
      <c r="C512" s="88"/>
      <c r="D512" s="88"/>
      <c r="E512" s="4" t="s">
        <v>33</v>
      </c>
      <c r="F512" s="34">
        <v>10</v>
      </c>
      <c r="G512" s="34">
        <v>0</v>
      </c>
      <c r="H512" s="34">
        <v>10</v>
      </c>
      <c r="I512" s="34">
        <v>10</v>
      </c>
      <c r="J512" s="34">
        <v>0</v>
      </c>
      <c r="K512" s="34">
        <v>0</v>
      </c>
      <c r="L512" s="34">
        <v>9</v>
      </c>
      <c r="M512" s="34">
        <v>0</v>
      </c>
      <c r="N512" s="34">
        <v>8</v>
      </c>
      <c r="O512" s="34">
        <v>1</v>
      </c>
      <c r="P512" s="34">
        <v>0</v>
      </c>
      <c r="Q512" s="34">
        <v>1</v>
      </c>
      <c r="R512" s="34">
        <v>0</v>
      </c>
      <c r="S512" s="34">
        <v>1</v>
      </c>
      <c r="T512" s="22">
        <f t="shared" si="268"/>
        <v>90</v>
      </c>
      <c r="U512" s="22">
        <f t="shared" si="269"/>
        <v>80</v>
      </c>
      <c r="V512" s="34">
        <v>0</v>
      </c>
      <c r="W512" s="34">
        <v>0</v>
      </c>
      <c r="X512" s="34">
        <v>0</v>
      </c>
      <c r="Y512" s="34">
        <v>0</v>
      </c>
    </row>
    <row r="513" spans="1:25" ht="18.75" customHeight="1">
      <c r="A513" s="124"/>
      <c r="B513" s="134"/>
      <c r="C513" s="88"/>
      <c r="D513" s="120"/>
      <c r="E513" s="4" t="s">
        <v>34</v>
      </c>
      <c r="F513" s="34">
        <v>5</v>
      </c>
      <c r="G513" s="34">
        <v>0</v>
      </c>
      <c r="H513" s="34">
        <v>5</v>
      </c>
      <c r="I513" s="34">
        <v>5</v>
      </c>
      <c r="J513" s="34">
        <v>0</v>
      </c>
      <c r="K513" s="34">
        <v>0</v>
      </c>
      <c r="L513" s="34">
        <v>4</v>
      </c>
      <c r="M513" s="34">
        <v>0</v>
      </c>
      <c r="N513" s="34">
        <v>3</v>
      </c>
      <c r="O513" s="34">
        <v>1</v>
      </c>
      <c r="P513" s="34">
        <v>0</v>
      </c>
      <c r="Q513" s="34">
        <v>1</v>
      </c>
      <c r="R513" s="34">
        <v>0</v>
      </c>
      <c r="S513" s="34">
        <v>1</v>
      </c>
      <c r="T513" s="22">
        <f t="shared" si="268"/>
        <v>80</v>
      </c>
      <c r="U513" s="22">
        <f t="shared" si="269"/>
        <v>60</v>
      </c>
      <c r="V513" s="34">
        <v>0</v>
      </c>
      <c r="W513" s="34">
        <v>0</v>
      </c>
      <c r="X513" s="34">
        <v>0</v>
      </c>
      <c r="Y513" s="34">
        <v>0</v>
      </c>
    </row>
    <row r="514" spans="1:25" ht="18.75" customHeight="1">
      <c r="A514" s="124"/>
      <c r="B514" s="134"/>
      <c r="C514" s="88"/>
      <c r="D514" s="119" t="s">
        <v>35</v>
      </c>
      <c r="E514" s="4" t="s">
        <v>22</v>
      </c>
      <c r="F514" s="34">
        <f>F515+F516</f>
        <v>46</v>
      </c>
      <c r="G514" s="34">
        <f aca="true" t="shared" si="301" ref="G514:S514">G515+G516</f>
        <v>0</v>
      </c>
      <c r="H514" s="34">
        <f t="shared" si="301"/>
        <v>46</v>
      </c>
      <c r="I514" s="34">
        <f t="shared" si="301"/>
        <v>46</v>
      </c>
      <c r="J514" s="34">
        <f t="shared" si="301"/>
        <v>0</v>
      </c>
      <c r="K514" s="34">
        <f t="shared" si="301"/>
        <v>0</v>
      </c>
      <c r="L514" s="34">
        <f t="shared" si="301"/>
        <v>42</v>
      </c>
      <c r="M514" s="34">
        <f t="shared" si="301"/>
        <v>1</v>
      </c>
      <c r="N514" s="34">
        <f t="shared" si="301"/>
        <v>23</v>
      </c>
      <c r="O514" s="34">
        <f t="shared" si="301"/>
        <v>18</v>
      </c>
      <c r="P514" s="34">
        <f t="shared" si="301"/>
        <v>0</v>
      </c>
      <c r="Q514" s="34">
        <f t="shared" si="301"/>
        <v>4</v>
      </c>
      <c r="R514" s="34">
        <f t="shared" si="301"/>
        <v>3</v>
      </c>
      <c r="S514" s="34">
        <f t="shared" si="301"/>
        <v>1</v>
      </c>
      <c r="T514" s="22">
        <f t="shared" si="268"/>
        <v>91.30434782608695</v>
      </c>
      <c r="U514" s="22">
        <f t="shared" si="269"/>
        <v>52.17391304347826</v>
      </c>
      <c r="V514" s="34">
        <f>V515+V516</f>
        <v>0</v>
      </c>
      <c r="W514" s="34">
        <f>W515+W516</f>
        <v>0</v>
      </c>
      <c r="X514" s="34">
        <f>X515+X516</f>
        <v>0</v>
      </c>
      <c r="Y514" s="34">
        <f>Y515+Y516</f>
        <v>0</v>
      </c>
    </row>
    <row r="515" spans="1:25" ht="18.75" customHeight="1">
      <c r="A515" s="124"/>
      <c r="B515" s="134"/>
      <c r="C515" s="88"/>
      <c r="D515" s="88"/>
      <c r="E515" s="4" t="s">
        <v>33</v>
      </c>
      <c r="F515" s="34">
        <v>36</v>
      </c>
      <c r="G515" s="34">
        <v>0</v>
      </c>
      <c r="H515" s="34">
        <v>36</v>
      </c>
      <c r="I515" s="34">
        <v>36</v>
      </c>
      <c r="J515" s="34">
        <v>0</v>
      </c>
      <c r="K515" s="34">
        <v>0</v>
      </c>
      <c r="L515" s="34">
        <v>33</v>
      </c>
      <c r="M515" s="34">
        <v>1</v>
      </c>
      <c r="N515" s="34">
        <v>20</v>
      </c>
      <c r="O515" s="34">
        <v>12</v>
      </c>
      <c r="P515" s="34">
        <v>0</v>
      </c>
      <c r="Q515" s="34">
        <v>3</v>
      </c>
      <c r="R515" s="34">
        <v>3</v>
      </c>
      <c r="S515" s="34">
        <v>0</v>
      </c>
      <c r="T515" s="22">
        <f t="shared" si="268"/>
        <v>91.66666666666666</v>
      </c>
      <c r="U515" s="22">
        <f t="shared" si="269"/>
        <v>58.333333333333336</v>
      </c>
      <c r="V515" s="34">
        <v>0</v>
      </c>
      <c r="W515" s="34">
        <v>0</v>
      </c>
      <c r="X515" s="34">
        <v>0</v>
      </c>
      <c r="Y515" s="34">
        <v>0</v>
      </c>
    </row>
    <row r="516" spans="1:25" ht="18.75" customHeight="1">
      <c r="A516" s="124"/>
      <c r="B516" s="134"/>
      <c r="C516" s="88"/>
      <c r="D516" s="120"/>
      <c r="E516" s="4" t="s">
        <v>34</v>
      </c>
      <c r="F516" s="34">
        <v>10</v>
      </c>
      <c r="G516" s="34">
        <v>0</v>
      </c>
      <c r="H516" s="34">
        <v>10</v>
      </c>
      <c r="I516" s="34">
        <v>10</v>
      </c>
      <c r="J516" s="34">
        <v>0</v>
      </c>
      <c r="K516" s="34">
        <v>0</v>
      </c>
      <c r="L516" s="34">
        <v>9</v>
      </c>
      <c r="M516" s="34">
        <v>0</v>
      </c>
      <c r="N516" s="34">
        <v>3</v>
      </c>
      <c r="O516" s="34">
        <v>6</v>
      </c>
      <c r="P516" s="34">
        <v>0</v>
      </c>
      <c r="Q516" s="34">
        <v>1</v>
      </c>
      <c r="R516" s="34">
        <v>0</v>
      </c>
      <c r="S516" s="34">
        <v>1</v>
      </c>
      <c r="T516" s="22">
        <f t="shared" si="268"/>
        <v>90</v>
      </c>
      <c r="U516" s="22">
        <f t="shared" si="269"/>
        <v>30</v>
      </c>
      <c r="V516" s="34">
        <v>0</v>
      </c>
      <c r="W516" s="34">
        <v>0</v>
      </c>
      <c r="X516" s="34">
        <v>0</v>
      </c>
      <c r="Y516" s="34">
        <v>0</v>
      </c>
    </row>
    <row r="517" spans="1:25" ht="18.75" customHeight="1">
      <c r="A517" s="124" t="s">
        <v>56</v>
      </c>
      <c r="B517" s="133" t="s">
        <v>57</v>
      </c>
      <c r="C517" s="118">
        <v>3</v>
      </c>
      <c r="D517" s="119" t="s">
        <v>32</v>
      </c>
      <c r="E517" s="4" t="s">
        <v>22</v>
      </c>
      <c r="F517" s="34">
        <f>F518+F519</f>
        <v>3</v>
      </c>
      <c r="G517" s="34">
        <f aca="true" t="shared" si="302" ref="G517:S517">G518+G519</f>
        <v>0</v>
      </c>
      <c r="H517" s="34">
        <f t="shared" si="302"/>
        <v>3</v>
      </c>
      <c r="I517" s="34">
        <f t="shared" si="302"/>
        <v>3</v>
      </c>
      <c r="J517" s="34">
        <f t="shared" si="302"/>
        <v>0</v>
      </c>
      <c r="K517" s="34">
        <f t="shared" si="302"/>
        <v>0</v>
      </c>
      <c r="L517" s="34">
        <f t="shared" si="302"/>
        <v>3</v>
      </c>
      <c r="M517" s="34">
        <f t="shared" si="302"/>
        <v>1</v>
      </c>
      <c r="N517" s="34">
        <f t="shared" si="302"/>
        <v>1</v>
      </c>
      <c r="O517" s="34">
        <f t="shared" si="302"/>
        <v>1</v>
      </c>
      <c r="P517" s="34">
        <f t="shared" si="302"/>
        <v>0</v>
      </c>
      <c r="Q517" s="34">
        <f t="shared" si="302"/>
        <v>0</v>
      </c>
      <c r="R517" s="34">
        <f t="shared" si="302"/>
        <v>0</v>
      </c>
      <c r="S517" s="34">
        <f t="shared" si="302"/>
        <v>0</v>
      </c>
      <c r="T517" s="22">
        <f t="shared" si="268"/>
        <v>100</v>
      </c>
      <c r="U517" s="22">
        <f t="shared" si="269"/>
        <v>66.66666666666666</v>
      </c>
      <c r="V517" s="34">
        <f>V518+V519</f>
        <v>0</v>
      </c>
      <c r="W517" s="34">
        <f>W518+W519</f>
        <v>0</v>
      </c>
      <c r="X517" s="34">
        <f>X518+X519</f>
        <v>0</v>
      </c>
      <c r="Y517" s="34">
        <f>Y518+Y519</f>
        <v>0</v>
      </c>
    </row>
    <row r="518" spans="1:25" ht="18.75" customHeight="1">
      <c r="A518" s="124"/>
      <c r="B518" s="134"/>
      <c r="C518" s="88"/>
      <c r="D518" s="88"/>
      <c r="E518" s="4" t="s">
        <v>33</v>
      </c>
      <c r="F518" s="34">
        <v>3</v>
      </c>
      <c r="G518" s="34">
        <v>0</v>
      </c>
      <c r="H518" s="34">
        <v>3</v>
      </c>
      <c r="I518" s="34">
        <v>3</v>
      </c>
      <c r="J518" s="34">
        <v>0</v>
      </c>
      <c r="K518" s="34">
        <v>0</v>
      </c>
      <c r="L518" s="34">
        <v>3</v>
      </c>
      <c r="M518" s="34">
        <v>1</v>
      </c>
      <c r="N518" s="34">
        <v>1</v>
      </c>
      <c r="O518" s="34">
        <v>1</v>
      </c>
      <c r="P518" s="34">
        <v>0</v>
      </c>
      <c r="Q518" s="34">
        <v>0</v>
      </c>
      <c r="R518" s="34">
        <v>0</v>
      </c>
      <c r="S518" s="34">
        <v>0</v>
      </c>
      <c r="T518" s="22">
        <f t="shared" si="268"/>
        <v>100</v>
      </c>
      <c r="U518" s="22">
        <f t="shared" si="269"/>
        <v>66.66666666666666</v>
      </c>
      <c r="V518" s="34">
        <v>0</v>
      </c>
      <c r="W518" s="34">
        <v>0</v>
      </c>
      <c r="X518" s="34">
        <v>0</v>
      </c>
      <c r="Y518" s="34">
        <v>0</v>
      </c>
    </row>
    <row r="519" spans="1:25" ht="18.75" customHeight="1">
      <c r="A519" s="124"/>
      <c r="B519" s="134"/>
      <c r="C519" s="88"/>
      <c r="D519" s="120"/>
      <c r="E519" s="4" t="s">
        <v>34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34">
        <v>0</v>
      </c>
      <c r="T519" s="22">
        <v>0</v>
      </c>
      <c r="U519" s="22">
        <v>0</v>
      </c>
      <c r="V519" s="34">
        <v>0</v>
      </c>
      <c r="W519" s="34">
        <v>0</v>
      </c>
      <c r="X519" s="34">
        <v>0</v>
      </c>
      <c r="Y519" s="34">
        <v>0</v>
      </c>
    </row>
    <row r="520" spans="1:25" ht="18.75" customHeight="1">
      <c r="A520" s="124"/>
      <c r="B520" s="134"/>
      <c r="C520" s="88"/>
      <c r="D520" s="119" t="s">
        <v>35</v>
      </c>
      <c r="E520" s="4" t="s">
        <v>22</v>
      </c>
      <c r="F520" s="34">
        <f>F521+F522</f>
        <v>23</v>
      </c>
      <c r="G520" s="34">
        <f aca="true" t="shared" si="303" ref="G520:S520">G521+G522</f>
        <v>0</v>
      </c>
      <c r="H520" s="34">
        <f t="shared" si="303"/>
        <v>23</v>
      </c>
      <c r="I520" s="34">
        <f t="shared" si="303"/>
        <v>23</v>
      </c>
      <c r="J520" s="34">
        <f t="shared" si="303"/>
        <v>0</v>
      </c>
      <c r="K520" s="34">
        <f t="shared" si="303"/>
        <v>0</v>
      </c>
      <c r="L520" s="34">
        <f t="shared" si="303"/>
        <v>21</v>
      </c>
      <c r="M520" s="34">
        <f t="shared" si="303"/>
        <v>1</v>
      </c>
      <c r="N520" s="34">
        <f t="shared" si="303"/>
        <v>15</v>
      </c>
      <c r="O520" s="34">
        <f t="shared" si="303"/>
        <v>5</v>
      </c>
      <c r="P520" s="34">
        <f t="shared" si="303"/>
        <v>0</v>
      </c>
      <c r="Q520" s="34">
        <f t="shared" si="303"/>
        <v>2</v>
      </c>
      <c r="R520" s="34">
        <f t="shared" si="303"/>
        <v>2</v>
      </c>
      <c r="S520" s="34">
        <f t="shared" si="303"/>
        <v>0</v>
      </c>
      <c r="T520" s="22">
        <f aca="true" t="shared" si="304" ref="T520:T583">L520/I520*100</f>
        <v>91.30434782608695</v>
      </c>
      <c r="U520" s="22">
        <f aca="true" t="shared" si="305" ref="U520:U583">(M520+N520)/I520*100</f>
        <v>69.56521739130434</v>
      </c>
      <c r="V520" s="34">
        <f>V521+V522</f>
        <v>0</v>
      </c>
      <c r="W520" s="34">
        <f>W521+W522</f>
        <v>0</v>
      </c>
      <c r="X520" s="34">
        <f>X521+X522</f>
        <v>0</v>
      </c>
      <c r="Y520" s="34">
        <f>Y521+Y522</f>
        <v>0</v>
      </c>
    </row>
    <row r="521" spans="1:25" ht="18.75" customHeight="1">
      <c r="A521" s="124"/>
      <c r="B521" s="134"/>
      <c r="C521" s="88"/>
      <c r="D521" s="88"/>
      <c r="E521" s="4" t="s">
        <v>33</v>
      </c>
      <c r="F521" s="34">
        <v>18</v>
      </c>
      <c r="G521" s="34">
        <v>0</v>
      </c>
      <c r="H521" s="34">
        <v>18</v>
      </c>
      <c r="I521" s="34">
        <v>18</v>
      </c>
      <c r="J521" s="34">
        <v>0</v>
      </c>
      <c r="K521" s="34">
        <v>0</v>
      </c>
      <c r="L521" s="34">
        <v>16</v>
      </c>
      <c r="M521" s="34">
        <v>1</v>
      </c>
      <c r="N521" s="34">
        <v>13</v>
      </c>
      <c r="O521" s="34">
        <v>2</v>
      </c>
      <c r="P521" s="34">
        <v>0</v>
      </c>
      <c r="Q521" s="34">
        <v>2</v>
      </c>
      <c r="R521" s="34">
        <v>2</v>
      </c>
      <c r="S521" s="34">
        <v>0</v>
      </c>
      <c r="T521" s="22">
        <f t="shared" si="304"/>
        <v>88.88888888888889</v>
      </c>
      <c r="U521" s="22">
        <f t="shared" si="305"/>
        <v>77.77777777777779</v>
      </c>
      <c r="V521" s="34">
        <v>0</v>
      </c>
      <c r="W521" s="34">
        <v>0</v>
      </c>
      <c r="X521" s="34">
        <v>0</v>
      </c>
      <c r="Y521" s="34">
        <v>0</v>
      </c>
    </row>
    <row r="522" spans="1:25" ht="18.75" customHeight="1">
      <c r="A522" s="124"/>
      <c r="B522" s="135"/>
      <c r="C522" s="120"/>
      <c r="D522" s="120"/>
      <c r="E522" s="4" t="s">
        <v>34</v>
      </c>
      <c r="F522" s="34">
        <v>5</v>
      </c>
      <c r="G522" s="34">
        <v>0</v>
      </c>
      <c r="H522" s="34">
        <v>5</v>
      </c>
      <c r="I522" s="34">
        <v>5</v>
      </c>
      <c r="J522" s="34">
        <v>0</v>
      </c>
      <c r="K522" s="34">
        <v>0</v>
      </c>
      <c r="L522" s="34">
        <v>5</v>
      </c>
      <c r="M522" s="34">
        <v>0</v>
      </c>
      <c r="N522" s="34">
        <v>2</v>
      </c>
      <c r="O522" s="34">
        <v>3</v>
      </c>
      <c r="P522" s="34">
        <v>0</v>
      </c>
      <c r="Q522" s="34">
        <v>0</v>
      </c>
      <c r="R522" s="34">
        <v>0</v>
      </c>
      <c r="S522" s="34">
        <v>0</v>
      </c>
      <c r="T522" s="22">
        <f t="shared" si="304"/>
        <v>100</v>
      </c>
      <c r="U522" s="22">
        <f t="shared" si="305"/>
        <v>40</v>
      </c>
      <c r="V522" s="34">
        <v>0</v>
      </c>
      <c r="W522" s="34">
        <v>0</v>
      </c>
      <c r="X522" s="34">
        <v>0</v>
      </c>
      <c r="Y522" s="34">
        <v>0</v>
      </c>
    </row>
    <row r="523" spans="1:25" ht="18.75" customHeight="1">
      <c r="A523" s="124"/>
      <c r="B523" s="134"/>
      <c r="C523" s="118">
        <v>4</v>
      </c>
      <c r="D523" s="119" t="s">
        <v>32</v>
      </c>
      <c r="E523" s="4" t="s">
        <v>22</v>
      </c>
      <c r="F523" s="34">
        <f>F524+F525</f>
        <v>12</v>
      </c>
      <c r="G523" s="34">
        <f aca="true" t="shared" si="306" ref="G523:S523">G524+G525</f>
        <v>0</v>
      </c>
      <c r="H523" s="34">
        <f t="shared" si="306"/>
        <v>12</v>
      </c>
      <c r="I523" s="34">
        <f t="shared" si="306"/>
        <v>12</v>
      </c>
      <c r="J523" s="34">
        <f t="shared" si="306"/>
        <v>0</v>
      </c>
      <c r="K523" s="34">
        <f t="shared" si="306"/>
        <v>0</v>
      </c>
      <c r="L523" s="34">
        <f t="shared" si="306"/>
        <v>12</v>
      </c>
      <c r="M523" s="34">
        <f t="shared" si="306"/>
        <v>2</v>
      </c>
      <c r="N523" s="34">
        <f t="shared" si="306"/>
        <v>9</v>
      </c>
      <c r="O523" s="34">
        <f t="shared" si="306"/>
        <v>1</v>
      </c>
      <c r="P523" s="34">
        <f t="shared" si="306"/>
        <v>0</v>
      </c>
      <c r="Q523" s="34">
        <f t="shared" si="306"/>
        <v>0</v>
      </c>
      <c r="R523" s="34">
        <f t="shared" si="306"/>
        <v>0</v>
      </c>
      <c r="S523" s="34">
        <f t="shared" si="306"/>
        <v>0</v>
      </c>
      <c r="T523" s="22">
        <f t="shared" si="304"/>
        <v>100</v>
      </c>
      <c r="U523" s="22">
        <f t="shared" si="305"/>
        <v>91.66666666666666</v>
      </c>
      <c r="V523" s="34">
        <f>V524+V525</f>
        <v>0</v>
      </c>
      <c r="W523" s="34">
        <f>W524+W525</f>
        <v>0</v>
      </c>
      <c r="X523" s="34">
        <f>X524+X525</f>
        <v>0</v>
      </c>
      <c r="Y523" s="34">
        <f>Y524+Y525</f>
        <v>0</v>
      </c>
    </row>
    <row r="524" spans="1:25" ht="18.75" customHeight="1">
      <c r="A524" s="124"/>
      <c r="B524" s="134"/>
      <c r="C524" s="88"/>
      <c r="D524" s="88"/>
      <c r="E524" s="4" t="s">
        <v>33</v>
      </c>
      <c r="F524" s="34">
        <v>11</v>
      </c>
      <c r="G524" s="34">
        <v>0</v>
      </c>
      <c r="H524" s="34">
        <v>11</v>
      </c>
      <c r="I524" s="34">
        <v>11</v>
      </c>
      <c r="J524" s="34">
        <v>0</v>
      </c>
      <c r="K524" s="34">
        <v>0</v>
      </c>
      <c r="L524" s="34">
        <v>11</v>
      </c>
      <c r="M524" s="34">
        <v>2</v>
      </c>
      <c r="N524" s="34">
        <v>8</v>
      </c>
      <c r="O524" s="34">
        <v>1</v>
      </c>
      <c r="P524" s="34">
        <v>0</v>
      </c>
      <c r="Q524" s="34">
        <v>0</v>
      </c>
      <c r="R524" s="34">
        <v>0</v>
      </c>
      <c r="S524" s="34">
        <v>0</v>
      </c>
      <c r="T524" s="22">
        <f t="shared" si="304"/>
        <v>100</v>
      </c>
      <c r="U524" s="22">
        <f t="shared" si="305"/>
        <v>90.9090909090909</v>
      </c>
      <c r="V524" s="34">
        <v>0</v>
      </c>
      <c r="W524" s="34">
        <v>0</v>
      </c>
      <c r="X524" s="34">
        <v>0</v>
      </c>
      <c r="Y524" s="34">
        <v>0</v>
      </c>
    </row>
    <row r="525" spans="1:25" ht="18.75" customHeight="1">
      <c r="A525" s="124"/>
      <c r="B525" s="134"/>
      <c r="C525" s="88"/>
      <c r="D525" s="120"/>
      <c r="E525" s="4" t="s">
        <v>34</v>
      </c>
      <c r="F525" s="34">
        <v>1</v>
      </c>
      <c r="G525" s="34">
        <v>0</v>
      </c>
      <c r="H525" s="34">
        <v>1</v>
      </c>
      <c r="I525" s="34">
        <v>1</v>
      </c>
      <c r="J525" s="34">
        <v>0</v>
      </c>
      <c r="K525" s="34">
        <v>0</v>
      </c>
      <c r="L525" s="34">
        <v>1</v>
      </c>
      <c r="M525" s="34">
        <v>0</v>
      </c>
      <c r="N525" s="34">
        <v>1</v>
      </c>
      <c r="O525" s="34">
        <v>0</v>
      </c>
      <c r="P525" s="34">
        <v>0</v>
      </c>
      <c r="Q525" s="34">
        <v>0</v>
      </c>
      <c r="R525" s="34">
        <v>0</v>
      </c>
      <c r="S525" s="34">
        <v>0</v>
      </c>
      <c r="T525" s="22">
        <f t="shared" si="304"/>
        <v>100</v>
      </c>
      <c r="U525" s="22">
        <f t="shared" si="305"/>
        <v>100</v>
      </c>
      <c r="V525" s="34">
        <v>0</v>
      </c>
      <c r="W525" s="34">
        <v>0</v>
      </c>
      <c r="X525" s="34">
        <v>0</v>
      </c>
      <c r="Y525" s="34">
        <v>0</v>
      </c>
    </row>
    <row r="526" spans="1:25" ht="18.75" customHeight="1">
      <c r="A526" s="124"/>
      <c r="B526" s="134"/>
      <c r="C526" s="88"/>
      <c r="D526" s="119" t="s">
        <v>35</v>
      </c>
      <c r="E526" s="4" t="s">
        <v>22</v>
      </c>
      <c r="F526" s="34">
        <f>F527+F528</f>
        <v>16</v>
      </c>
      <c r="G526" s="34">
        <f aca="true" t="shared" si="307" ref="G526:S526">G527+G528</f>
        <v>0</v>
      </c>
      <c r="H526" s="34">
        <f t="shared" si="307"/>
        <v>16</v>
      </c>
      <c r="I526" s="34">
        <f t="shared" si="307"/>
        <v>16</v>
      </c>
      <c r="J526" s="34">
        <f t="shared" si="307"/>
        <v>0</v>
      </c>
      <c r="K526" s="34">
        <f t="shared" si="307"/>
        <v>0</v>
      </c>
      <c r="L526" s="34">
        <f t="shared" si="307"/>
        <v>15</v>
      </c>
      <c r="M526" s="34">
        <f t="shared" si="307"/>
        <v>2</v>
      </c>
      <c r="N526" s="34">
        <f t="shared" si="307"/>
        <v>9</v>
      </c>
      <c r="O526" s="34">
        <f t="shared" si="307"/>
        <v>4</v>
      </c>
      <c r="P526" s="34">
        <f t="shared" si="307"/>
        <v>0</v>
      </c>
      <c r="Q526" s="34">
        <f t="shared" si="307"/>
        <v>1</v>
      </c>
      <c r="R526" s="34">
        <f t="shared" si="307"/>
        <v>0</v>
      </c>
      <c r="S526" s="34">
        <f t="shared" si="307"/>
        <v>1</v>
      </c>
      <c r="T526" s="22">
        <f t="shared" si="304"/>
        <v>93.75</v>
      </c>
      <c r="U526" s="22">
        <f t="shared" si="305"/>
        <v>68.75</v>
      </c>
      <c r="V526" s="34">
        <f>V527+V528</f>
        <v>0</v>
      </c>
      <c r="W526" s="34">
        <f>W527+W528</f>
        <v>0</v>
      </c>
      <c r="X526" s="34">
        <f>X527+X528</f>
        <v>0</v>
      </c>
      <c r="Y526" s="34">
        <f>Y527+Y528</f>
        <v>0</v>
      </c>
    </row>
    <row r="527" spans="1:25" ht="18.75" customHeight="1">
      <c r="A527" s="124"/>
      <c r="B527" s="134"/>
      <c r="C527" s="88"/>
      <c r="D527" s="88"/>
      <c r="E527" s="4" t="s">
        <v>33</v>
      </c>
      <c r="F527" s="34">
        <v>14</v>
      </c>
      <c r="G527" s="34">
        <v>0</v>
      </c>
      <c r="H527" s="34">
        <v>14</v>
      </c>
      <c r="I527" s="34">
        <v>14</v>
      </c>
      <c r="J527" s="34">
        <v>0</v>
      </c>
      <c r="K527" s="34">
        <v>0</v>
      </c>
      <c r="L527" s="34">
        <v>13</v>
      </c>
      <c r="M527" s="34">
        <v>2</v>
      </c>
      <c r="N527" s="34">
        <v>9</v>
      </c>
      <c r="O527" s="34">
        <v>2</v>
      </c>
      <c r="P527" s="34">
        <v>0</v>
      </c>
      <c r="Q527" s="34">
        <v>1</v>
      </c>
      <c r="R527" s="34">
        <v>0</v>
      </c>
      <c r="S527" s="34">
        <v>1</v>
      </c>
      <c r="T527" s="22">
        <f t="shared" si="304"/>
        <v>92.85714285714286</v>
      </c>
      <c r="U527" s="22">
        <f t="shared" si="305"/>
        <v>78.57142857142857</v>
      </c>
      <c r="V527" s="34">
        <v>0</v>
      </c>
      <c r="W527" s="34">
        <v>0</v>
      </c>
      <c r="X527" s="34">
        <v>0</v>
      </c>
      <c r="Y527" s="34">
        <v>0</v>
      </c>
    </row>
    <row r="528" spans="1:25" ht="18.75" customHeight="1">
      <c r="A528" s="124"/>
      <c r="B528" s="135"/>
      <c r="C528" s="121"/>
      <c r="D528" s="120"/>
      <c r="E528" s="4" t="s">
        <v>34</v>
      </c>
      <c r="F528" s="34">
        <v>2</v>
      </c>
      <c r="G528" s="34">
        <v>0</v>
      </c>
      <c r="H528" s="34">
        <v>2</v>
      </c>
      <c r="I528" s="34">
        <v>2</v>
      </c>
      <c r="J528" s="34">
        <v>0</v>
      </c>
      <c r="K528" s="34">
        <v>0</v>
      </c>
      <c r="L528" s="34">
        <v>2</v>
      </c>
      <c r="M528" s="34">
        <v>0</v>
      </c>
      <c r="N528" s="34">
        <v>0</v>
      </c>
      <c r="O528" s="34">
        <v>2</v>
      </c>
      <c r="P528" s="34">
        <v>0</v>
      </c>
      <c r="Q528" s="34">
        <v>0</v>
      </c>
      <c r="R528" s="34">
        <v>0</v>
      </c>
      <c r="S528" s="34">
        <v>0</v>
      </c>
      <c r="T528" s="22">
        <f t="shared" si="304"/>
        <v>100</v>
      </c>
      <c r="U528" s="22">
        <f t="shared" si="305"/>
        <v>0</v>
      </c>
      <c r="V528" s="34">
        <v>0</v>
      </c>
      <c r="W528" s="34">
        <v>0</v>
      </c>
      <c r="X528" s="34">
        <v>0</v>
      </c>
      <c r="Y528" s="34">
        <v>0</v>
      </c>
    </row>
    <row r="529" spans="1:25" ht="18.75" customHeight="1">
      <c r="A529" s="132"/>
      <c r="B529" s="165" t="s">
        <v>74</v>
      </c>
      <c r="C529" s="118">
        <v>1</v>
      </c>
      <c r="D529" s="119" t="s">
        <v>32</v>
      </c>
      <c r="E529" s="4" t="s">
        <v>22</v>
      </c>
      <c r="F529" s="34">
        <f>F530+F531</f>
        <v>0</v>
      </c>
      <c r="G529" s="34">
        <f aca="true" t="shared" si="308" ref="G529:S529">G530+G531</f>
        <v>0</v>
      </c>
      <c r="H529" s="34">
        <f t="shared" si="308"/>
        <v>0</v>
      </c>
      <c r="I529" s="34">
        <f t="shared" si="308"/>
        <v>0</v>
      </c>
      <c r="J529" s="34">
        <f t="shared" si="308"/>
        <v>0</v>
      </c>
      <c r="K529" s="34">
        <f t="shared" si="308"/>
        <v>0</v>
      </c>
      <c r="L529" s="34">
        <f t="shared" si="308"/>
        <v>0</v>
      </c>
      <c r="M529" s="34">
        <f t="shared" si="308"/>
        <v>0</v>
      </c>
      <c r="N529" s="34">
        <f t="shared" si="308"/>
        <v>0</v>
      </c>
      <c r="O529" s="34">
        <f t="shared" si="308"/>
        <v>0</v>
      </c>
      <c r="P529" s="34">
        <f t="shared" si="308"/>
        <v>0</v>
      </c>
      <c r="Q529" s="34">
        <f t="shared" si="308"/>
        <v>0</v>
      </c>
      <c r="R529" s="34">
        <f t="shared" si="308"/>
        <v>0</v>
      </c>
      <c r="S529" s="34">
        <f t="shared" si="308"/>
        <v>0</v>
      </c>
      <c r="T529" s="22">
        <v>0</v>
      </c>
      <c r="U529" s="22">
        <v>0</v>
      </c>
      <c r="V529" s="34">
        <f>V530+V531</f>
        <v>0</v>
      </c>
      <c r="W529" s="34">
        <f>W530+W531</f>
        <v>0</v>
      </c>
      <c r="X529" s="34">
        <f>X530+X531</f>
        <v>0</v>
      </c>
      <c r="Y529" s="34">
        <f>Y530+Y531</f>
        <v>0</v>
      </c>
    </row>
    <row r="530" spans="1:25" ht="18.75" customHeight="1">
      <c r="A530" s="132"/>
      <c r="B530" s="158"/>
      <c r="C530" s="88"/>
      <c r="D530" s="88"/>
      <c r="E530" s="4" t="s">
        <v>33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v>0</v>
      </c>
      <c r="S530" s="34">
        <v>0</v>
      </c>
      <c r="T530" s="22">
        <v>0</v>
      </c>
      <c r="U530" s="22">
        <v>0</v>
      </c>
      <c r="V530" s="34">
        <v>0</v>
      </c>
      <c r="W530" s="34">
        <v>0</v>
      </c>
      <c r="X530" s="34">
        <v>0</v>
      </c>
      <c r="Y530" s="34">
        <v>0</v>
      </c>
    </row>
    <row r="531" spans="1:25" ht="18.75" customHeight="1">
      <c r="A531" s="132"/>
      <c r="B531" s="158"/>
      <c r="C531" s="88"/>
      <c r="D531" s="120"/>
      <c r="E531" s="4" t="s">
        <v>34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0</v>
      </c>
      <c r="S531" s="34">
        <v>0</v>
      </c>
      <c r="T531" s="22">
        <v>0</v>
      </c>
      <c r="U531" s="22">
        <v>0</v>
      </c>
      <c r="V531" s="34">
        <v>0</v>
      </c>
      <c r="W531" s="34">
        <v>0</v>
      </c>
      <c r="X531" s="34">
        <v>0</v>
      </c>
      <c r="Y531" s="34">
        <v>0</v>
      </c>
    </row>
    <row r="532" spans="1:25" ht="18.75" customHeight="1">
      <c r="A532" s="132"/>
      <c r="B532" s="158"/>
      <c r="C532" s="88"/>
      <c r="D532" s="119" t="s">
        <v>35</v>
      </c>
      <c r="E532" s="4" t="s">
        <v>22</v>
      </c>
      <c r="F532" s="34">
        <f>F533+F534</f>
        <v>1</v>
      </c>
      <c r="G532" s="34">
        <f aca="true" t="shared" si="309" ref="G532:S532">G533+G534</f>
        <v>0</v>
      </c>
      <c r="H532" s="34">
        <f t="shared" si="309"/>
        <v>1</v>
      </c>
      <c r="I532" s="34">
        <f t="shared" si="309"/>
        <v>1</v>
      </c>
      <c r="J532" s="34">
        <f t="shared" si="309"/>
        <v>0</v>
      </c>
      <c r="K532" s="34">
        <f t="shared" si="309"/>
        <v>0</v>
      </c>
      <c r="L532" s="34">
        <f t="shared" si="309"/>
        <v>1</v>
      </c>
      <c r="M532" s="34">
        <f t="shared" si="309"/>
        <v>0</v>
      </c>
      <c r="N532" s="34">
        <f t="shared" si="309"/>
        <v>1</v>
      </c>
      <c r="O532" s="34">
        <f t="shared" si="309"/>
        <v>0</v>
      </c>
      <c r="P532" s="34">
        <f t="shared" si="309"/>
        <v>0</v>
      </c>
      <c r="Q532" s="34">
        <f t="shared" si="309"/>
        <v>0</v>
      </c>
      <c r="R532" s="34">
        <f t="shared" si="309"/>
        <v>0</v>
      </c>
      <c r="S532" s="34">
        <f t="shared" si="309"/>
        <v>0</v>
      </c>
      <c r="T532" s="22">
        <f t="shared" si="304"/>
        <v>100</v>
      </c>
      <c r="U532" s="22">
        <f t="shared" si="305"/>
        <v>100</v>
      </c>
      <c r="V532" s="34">
        <f>V533+V534</f>
        <v>0</v>
      </c>
      <c r="W532" s="34">
        <f>W533+W534</f>
        <v>0</v>
      </c>
      <c r="X532" s="34">
        <f>X533+X534</f>
        <v>0</v>
      </c>
      <c r="Y532" s="34">
        <f>Y533+Y534</f>
        <v>0</v>
      </c>
    </row>
    <row r="533" spans="1:25" ht="18.75" customHeight="1">
      <c r="A533" s="132"/>
      <c r="B533" s="158"/>
      <c r="C533" s="88"/>
      <c r="D533" s="88"/>
      <c r="E533" s="4" t="s">
        <v>33</v>
      </c>
      <c r="F533" s="34">
        <v>1</v>
      </c>
      <c r="G533" s="34">
        <v>0</v>
      </c>
      <c r="H533" s="34">
        <v>1</v>
      </c>
      <c r="I533" s="34">
        <v>1</v>
      </c>
      <c r="J533" s="34">
        <v>0</v>
      </c>
      <c r="K533" s="34">
        <v>0</v>
      </c>
      <c r="L533" s="34">
        <v>1</v>
      </c>
      <c r="M533" s="34">
        <v>0</v>
      </c>
      <c r="N533" s="34">
        <v>1</v>
      </c>
      <c r="O533" s="34">
        <v>0</v>
      </c>
      <c r="P533" s="34">
        <v>0</v>
      </c>
      <c r="Q533" s="34">
        <v>0</v>
      </c>
      <c r="R533" s="34">
        <v>0</v>
      </c>
      <c r="S533" s="34">
        <v>0</v>
      </c>
      <c r="T533" s="22">
        <f t="shared" si="304"/>
        <v>100</v>
      </c>
      <c r="U533" s="22">
        <f t="shared" si="305"/>
        <v>100</v>
      </c>
      <c r="V533" s="34">
        <v>0</v>
      </c>
      <c r="W533" s="34">
        <v>0</v>
      </c>
      <c r="X533" s="34">
        <v>0</v>
      </c>
      <c r="Y533" s="34">
        <v>0</v>
      </c>
    </row>
    <row r="534" spans="1:25" ht="18.75" customHeight="1">
      <c r="A534" s="132"/>
      <c r="B534" s="158"/>
      <c r="C534" s="88"/>
      <c r="D534" s="120"/>
      <c r="E534" s="4" t="s">
        <v>34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  <c r="S534" s="34">
        <v>0</v>
      </c>
      <c r="T534" s="22">
        <v>0</v>
      </c>
      <c r="U534" s="22">
        <v>0</v>
      </c>
      <c r="V534" s="34">
        <v>0</v>
      </c>
      <c r="W534" s="34">
        <v>0</v>
      </c>
      <c r="X534" s="34">
        <v>0</v>
      </c>
      <c r="Y534" s="34">
        <v>0</v>
      </c>
    </row>
    <row r="535" spans="1:25" ht="18.75" customHeight="1">
      <c r="A535" s="132"/>
      <c r="B535" s="158" t="s">
        <v>57</v>
      </c>
      <c r="C535" s="118">
        <v>2</v>
      </c>
      <c r="D535" s="119" t="s">
        <v>32</v>
      </c>
      <c r="E535" s="4" t="s">
        <v>22</v>
      </c>
      <c r="F535" s="34">
        <f>F536+F537</f>
        <v>3</v>
      </c>
      <c r="G535" s="34">
        <f aca="true" t="shared" si="310" ref="G535:S535">G536+G537</f>
        <v>0</v>
      </c>
      <c r="H535" s="34">
        <f t="shared" si="310"/>
        <v>3</v>
      </c>
      <c r="I535" s="34">
        <f t="shared" si="310"/>
        <v>3</v>
      </c>
      <c r="J535" s="34">
        <f t="shared" si="310"/>
        <v>0</v>
      </c>
      <c r="K535" s="34">
        <f t="shared" si="310"/>
        <v>0</v>
      </c>
      <c r="L535" s="34">
        <f t="shared" si="310"/>
        <v>2</v>
      </c>
      <c r="M535" s="34">
        <f t="shared" si="310"/>
        <v>0</v>
      </c>
      <c r="N535" s="34">
        <f t="shared" si="310"/>
        <v>0</v>
      </c>
      <c r="O535" s="34">
        <f t="shared" si="310"/>
        <v>2</v>
      </c>
      <c r="P535" s="34">
        <f t="shared" si="310"/>
        <v>0</v>
      </c>
      <c r="Q535" s="34">
        <f t="shared" si="310"/>
        <v>1</v>
      </c>
      <c r="R535" s="34">
        <f t="shared" si="310"/>
        <v>1</v>
      </c>
      <c r="S535" s="34">
        <f t="shared" si="310"/>
        <v>0</v>
      </c>
      <c r="T535" s="22">
        <f t="shared" si="304"/>
        <v>66.66666666666666</v>
      </c>
      <c r="U535" s="22">
        <f t="shared" si="305"/>
        <v>0</v>
      </c>
      <c r="V535" s="34">
        <f>V536+V537</f>
        <v>0</v>
      </c>
      <c r="W535" s="34">
        <f>W536+W537</f>
        <v>0</v>
      </c>
      <c r="X535" s="34">
        <f>X536+X537</f>
        <v>0</v>
      </c>
      <c r="Y535" s="34">
        <f>Y536+Y537</f>
        <v>0</v>
      </c>
    </row>
    <row r="536" spans="1:25" ht="18.75" customHeight="1">
      <c r="A536" s="132"/>
      <c r="B536" s="158"/>
      <c r="C536" s="88"/>
      <c r="D536" s="88"/>
      <c r="E536" s="4" t="s">
        <v>33</v>
      </c>
      <c r="F536" s="34">
        <v>3</v>
      </c>
      <c r="G536" s="34">
        <v>0</v>
      </c>
      <c r="H536" s="34">
        <v>3</v>
      </c>
      <c r="I536" s="34">
        <v>3</v>
      </c>
      <c r="J536" s="34">
        <v>0</v>
      </c>
      <c r="K536" s="34">
        <v>0</v>
      </c>
      <c r="L536" s="34">
        <v>2</v>
      </c>
      <c r="M536" s="34">
        <v>0</v>
      </c>
      <c r="N536" s="34">
        <v>0</v>
      </c>
      <c r="O536" s="34">
        <v>2</v>
      </c>
      <c r="P536" s="34">
        <v>0</v>
      </c>
      <c r="Q536" s="34">
        <v>1</v>
      </c>
      <c r="R536" s="34">
        <v>1</v>
      </c>
      <c r="S536" s="34">
        <v>0</v>
      </c>
      <c r="T536" s="22">
        <f t="shared" si="304"/>
        <v>66.66666666666666</v>
      </c>
      <c r="U536" s="22">
        <f t="shared" si="305"/>
        <v>0</v>
      </c>
      <c r="V536" s="34">
        <v>0</v>
      </c>
      <c r="W536" s="34">
        <v>0</v>
      </c>
      <c r="X536" s="34">
        <v>0</v>
      </c>
      <c r="Y536" s="34">
        <v>0</v>
      </c>
    </row>
    <row r="537" spans="1:25" ht="18.75" customHeight="1">
      <c r="A537" s="132"/>
      <c r="B537" s="158"/>
      <c r="C537" s="120"/>
      <c r="D537" s="120"/>
      <c r="E537" s="4" t="s">
        <v>34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0</v>
      </c>
      <c r="S537" s="34">
        <v>0</v>
      </c>
      <c r="T537" s="22">
        <v>0</v>
      </c>
      <c r="U537" s="22">
        <v>0</v>
      </c>
      <c r="V537" s="34">
        <v>0</v>
      </c>
      <c r="W537" s="34">
        <v>0</v>
      </c>
      <c r="X537" s="34">
        <v>0</v>
      </c>
      <c r="Y537" s="34">
        <v>0</v>
      </c>
    </row>
    <row r="538" spans="1:25" ht="18.75" customHeight="1">
      <c r="A538" s="132"/>
      <c r="B538" s="158"/>
      <c r="C538" s="88"/>
      <c r="D538" s="119" t="s">
        <v>35</v>
      </c>
      <c r="E538" s="4" t="s">
        <v>22</v>
      </c>
      <c r="F538" s="34">
        <f>F539+F540</f>
        <v>14</v>
      </c>
      <c r="G538" s="34">
        <f aca="true" t="shared" si="311" ref="G538:S538">G539+G540</f>
        <v>0</v>
      </c>
      <c r="H538" s="34">
        <f t="shared" si="311"/>
        <v>14</v>
      </c>
      <c r="I538" s="34">
        <f t="shared" si="311"/>
        <v>14</v>
      </c>
      <c r="J538" s="34">
        <f t="shared" si="311"/>
        <v>0</v>
      </c>
      <c r="K538" s="34">
        <f t="shared" si="311"/>
        <v>0</v>
      </c>
      <c r="L538" s="34">
        <f t="shared" si="311"/>
        <v>13</v>
      </c>
      <c r="M538" s="34">
        <f t="shared" si="311"/>
        <v>0</v>
      </c>
      <c r="N538" s="34">
        <f t="shared" si="311"/>
        <v>5</v>
      </c>
      <c r="O538" s="34">
        <f t="shared" si="311"/>
        <v>8</v>
      </c>
      <c r="P538" s="34">
        <f t="shared" si="311"/>
        <v>0</v>
      </c>
      <c r="Q538" s="34">
        <f t="shared" si="311"/>
        <v>1</v>
      </c>
      <c r="R538" s="34">
        <f t="shared" si="311"/>
        <v>1</v>
      </c>
      <c r="S538" s="34">
        <f t="shared" si="311"/>
        <v>0</v>
      </c>
      <c r="T538" s="22">
        <f t="shared" si="304"/>
        <v>92.85714285714286</v>
      </c>
      <c r="U538" s="22">
        <f t="shared" si="305"/>
        <v>35.714285714285715</v>
      </c>
      <c r="V538" s="34">
        <f>V539+V540</f>
        <v>0</v>
      </c>
      <c r="W538" s="34">
        <f>W539+W540</f>
        <v>0</v>
      </c>
      <c r="X538" s="34">
        <f>X539+X540</f>
        <v>0</v>
      </c>
      <c r="Y538" s="34">
        <f>Y539+Y540</f>
        <v>0</v>
      </c>
    </row>
    <row r="539" spans="1:25" ht="18.75" customHeight="1">
      <c r="A539" s="132"/>
      <c r="B539" s="158"/>
      <c r="C539" s="88"/>
      <c r="D539" s="88"/>
      <c r="E539" s="4" t="s">
        <v>33</v>
      </c>
      <c r="F539" s="34">
        <v>14</v>
      </c>
      <c r="G539" s="34">
        <v>0</v>
      </c>
      <c r="H539" s="34">
        <v>14</v>
      </c>
      <c r="I539" s="34">
        <v>14</v>
      </c>
      <c r="J539" s="34">
        <v>0</v>
      </c>
      <c r="K539" s="34">
        <v>0</v>
      </c>
      <c r="L539" s="34">
        <v>13</v>
      </c>
      <c r="M539" s="34">
        <v>0</v>
      </c>
      <c r="N539" s="34">
        <v>5</v>
      </c>
      <c r="O539" s="34">
        <v>8</v>
      </c>
      <c r="P539" s="34">
        <v>0</v>
      </c>
      <c r="Q539" s="34">
        <v>1</v>
      </c>
      <c r="R539" s="34">
        <v>1</v>
      </c>
      <c r="S539" s="34">
        <v>0</v>
      </c>
      <c r="T539" s="22">
        <f t="shared" si="304"/>
        <v>92.85714285714286</v>
      </c>
      <c r="U539" s="22">
        <f t="shared" si="305"/>
        <v>35.714285714285715</v>
      </c>
      <c r="V539" s="34">
        <v>0</v>
      </c>
      <c r="W539" s="34">
        <v>0</v>
      </c>
      <c r="X539" s="34">
        <v>0</v>
      </c>
      <c r="Y539" s="34">
        <v>0</v>
      </c>
    </row>
    <row r="540" spans="1:25" ht="18.75" customHeight="1">
      <c r="A540" s="132"/>
      <c r="B540" s="158"/>
      <c r="C540" s="88"/>
      <c r="D540" s="120"/>
      <c r="E540" s="4" t="s">
        <v>34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0</v>
      </c>
      <c r="S540" s="34">
        <v>0</v>
      </c>
      <c r="T540" s="22">
        <v>0</v>
      </c>
      <c r="U540" s="22">
        <v>0</v>
      </c>
      <c r="V540" s="34">
        <v>0</v>
      </c>
      <c r="W540" s="34">
        <v>0</v>
      </c>
      <c r="X540" s="34">
        <v>0</v>
      </c>
      <c r="Y540" s="34">
        <v>0</v>
      </c>
    </row>
    <row r="541" spans="1:25" ht="18.75" customHeight="1">
      <c r="A541" s="132"/>
      <c r="B541" s="158"/>
      <c r="C541" s="163">
        <v>3</v>
      </c>
      <c r="D541" s="136" t="s">
        <v>32</v>
      </c>
      <c r="E541" s="4" t="s">
        <v>22</v>
      </c>
      <c r="F541" s="34">
        <f>F542+F543</f>
        <v>3</v>
      </c>
      <c r="G541" s="34">
        <f aca="true" t="shared" si="312" ref="G541:S541">G542+G543</f>
        <v>0</v>
      </c>
      <c r="H541" s="34">
        <f t="shared" si="312"/>
        <v>3</v>
      </c>
      <c r="I541" s="34">
        <f t="shared" si="312"/>
        <v>3</v>
      </c>
      <c r="J541" s="34">
        <f t="shared" si="312"/>
        <v>0</v>
      </c>
      <c r="K541" s="34">
        <f t="shared" si="312"/>
        <v>0</v>
      </c>
      <c r="L541" s="34">
        <f t="shared" si="312"/>
        <v>3</v>
      </c>
      <c r="M541" s="34">
        <f t="shared" si="312"/>
        <v>0</v>
      </c>
      <c r="N541" s="34">
        <f t="shared" si="312"/>
        <v>1</v>
      </c>
      <c r="O541" s="34">
        <f t="shared" si="312"/>
        <v>2</v>
      </c>
      <c r="P541" s="34">
        <f t="shared" si="312"/>
        <v>0</v>
      </c>
      <c r="Q541" s="34">
        <f t="shared" si="312"/>
        <v>0</v>
      </c>
      <c r="R541" s="34">
        <f t="shared" si="312"/>
        <v>0</v>
      </c>
      <c r="S541" s="34">
        <f t="shared" si="312"/>
        <v>0</v>
      </c>
      <c r="T541" s="22">
        <f t="shared" si="304"/>
        <v>100</v>
      </c>
      <c r="U541" s="22">
        <f t="shared" si="305"/>
        <v>33.33333333333333</v>
      </c>
      <c r="V541" s="34">
        <f>V542+V543</f>
        <v>0</v>
      </c>
      <c r="W541" s="34">
        <f>W542+W543</f>
        <v>0</v>
      </c>
      <c r="X541" s="34">
        <f>X542+X543</f>
        <v>0</v>
      </c>
      <c r="Y541" s="34">
        <f>Y542+Y543</f>
        <v>0</v>
      </c>
    </row>
    <row r="542" spans="1:25" ht="18.75" customHeight="1">
      <c r="A542" s="132"/>
      <c r="B542" s="158"/>
      <c r="C542" s="132"/>
      <c r="D542" s="123"/>
      <c r="E542" s="4" t="s">
        <v>33</v>
      </c>
      <c r="F542" s="34">
        <v>3</v>
      </c>
      <c r="G542" s="7">
        <v>0</v>
      </c>
      <c r="H542" s="7">
        <v>3</v>
      </c>
      <c r="I542" s="7">
        <v>3</v>
      </c>
      <c r="J542" s="7">
        <v>0</v>
      </c>
      <c r="K542" s="7">
        <v>0</v>
      </c>
      <c r="L542" s="7">
        <v>3</v>
      </c>
      <c r="M542" s="7">
        <v>0</v>
      </c>
      <c r="N542" s="7">
        <v>1</v>
      </c>
      <c r="O542" s="7">
        <v>2</v>
      </c>
      <c r="P542" s="7">
        <v>0</v>
      </c>
      <c r="Q542" s="7">
        <v>0</v>
      </c>
      <c r="R542" s="7">
        <v>0</v>
      </c>
      <c r="S542" s="7">
        <v>0</v>
      </c>
      <c r="T542" s="22">
        <f t="shared" si="304"/>
        <v>100</v>
      </c>
      <c r="U542" s="22">
        <f t="shared" si="305"/>
        <v>33.33333333333333</v>
      </c>
      <c r="V542" s="7">
        <v>0</v>
      </c>
      <c r="W542" s="7">
        <v>0</v>
      </c>
      <c r="X542" s="7">
        <v>0</v>
      </c>
      <c r="Y542" s="7">
        <v>0</v>
      </c>
    </row>
    <row r="543" spans="1:25" ht="18.75" customHeight="1">
      <c r="A543" s="132"/>
      <c r="B543" s="158"/>
      <c r="C543" s="132"/>
      <c r="D543" s="137"/>
      <c r="E543" s="4" t="s">
        <v>34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22">
        <v>0</v>
      </c>
      <c r="U543" s="22">
        <v>0</v>
      </c>
      <c r="V543" s="37">
        <v>0</v>
      </c>
      <c r="W543" s="37">
        <v>0</v>
      </c>
      <c r="X543" s="37">
        <v>0</v>
      </c>
      <c r="Y543" s="37">
        <v>0</v>
      </c>
    </row>
    <row r="544" spans="1:25" ht="18.75" customHeight="1">
      <c r="A544" s="132"/>
      <c r="B544" s="166"/>
      <c r="C544" s="164"/>
      <c r="D544" s="136" t="s">
        <v>35</v>
      </c>
      <c r="E544" s="4" t="s">
        <v>22</v>
      </c>
      <c r="F544" s="34">
        <f>F545+F546</f>
        <v>6</v>
      </c>
      <c r="G544" s="34">
        <f aca="true" t="shared" si="313" ref="G544:S544">G545+G546</f>
        <v>0</v>
      </c>
      <c r="H544" s="34">
        <f t="shared" si="313"/>
        <v>6</v>
      </c>
      <c r="I544" s="34">
        <f t="shared" si="313"/>
        <v>6</v>
      </c>
      <c r="J544" s="34">
        <f t="shared" si="313"/>
        <v>0</v>
      </c>
      <c r="K544" s="34">
        <f t="shared" si="313"/>
        <v>0</v>
      </c>
      <c r="L544" s="34">
        <f t="shared" si="313"/>
        <v>6</v>
      </c>
      <c r="M544" s="34">
        <f t="shared" si="313"/>
        <v>2</v>
      </c>
      <c r="N544" s="34">
        <f t="shared" si="313"/>
        <v>3</v>
      </c>
      <c r="O544" s="34">
        <f t="shared" si="313"/>
        <v>1</v>
      </c>
      <c r="P544" s="34">
        <f t="shared" si="313"/>
        <v>0</v>
      </c>
      <c r="Q544" s="34">
        <f t="shared" si="313"/>
        <v>0</v>
      </c>
      <c r="R544" s="34">
        <f t="shared" si="313"/>
        <v>0</v>
      </c>
      <c r="S544" s="34">
        <f t="shared" si="313"/>
        <v>0</v>
      </c>
      <c r="T544" s="22">
        <f t="shared" si="304"/>
        <v>100</v>
      </c>
      <c r="U544" s="22">
        <f t="shared" si="305"/>
        <v>83.33333333333334</v>
      </c>
      <c r="V544" s="34">
        <f>V545+V546</f>
        <v>0</v>
      </c>
      <c r="W544" s="34">
        <f>W545+W546</f>
        <v>0</v>
      </c>
      <c r="X544" s="34">
        <f>X545+X546</f>
        <v>0</v>
      </c>
      <c r="Y544" s="34">
        <f>Y545+Y546</f>
        <v>0</v>
      </c>
    </row>
    <row r="545" spans="1:25" ht="18.75" customHeight="1">
      <c r="A545" s="132"/>
      <c r="B545" s="166"/>
      <c r="C545" s="164"/>
      <c r="D545" s="123"/>
      <c r="E545" s="4" t="s">
        <v>33</v>
      </c>
      <c r="F545" s="32">
        <v>6</v>
      </c>
      <c r="G545" s="37">
        <v>0</v>
      </c>
      <c r="H545" s="37">
        <v>6</v>
      </c>
      <c r="I545" s="37">
        <v>6</v>
      </c>
      <c r="J545" s="37">
        <v>0</v>
      </c>
      <c r="K545" s="37">
        <v>0</v>
      </c>
      <c r="L545" s="37">
        <v>6</v>
      </c>
      <c r="M545" s="37">
        <v>2</v>
      </c>
      <c r="N545" s="37">
        <v>3</v>
      </c>
      <c r="O545" s="37">
        <v>1</v>
      </c>
      <c r="P545" s="37">
        <v>0</v>
      </c>
      <c r="Q545" s="37">
        <v>0</v>
      </c>
      <c r="R545" s="37">
        <v>0</v>
      </c>
      <c r="S545" s="37">
        <v>0</v>
      </c>
      <c r="T545" s="22">
        <f t="shared" si="304"/>
        <v>100</v>
      </c>
      <c r="U545" s="22">
        <f t="shared" si="305"/>
        <v>83.33333333333334</v>
      </c>
      <c r="V545" s="37">
        <v>0</v>
      </c>
      <c r="W545" s="37">
        <v>0</v>
      </c>
      <c r="X545" s="37">
        <v>0</v>
      </c>
      <c r="Y545" s="37">
        <v>0</v>
      </c>
    </row>
    <row r="546" spans="1:25" ht="18.75" customHeight="1">
      <c r="A546" s="132"/>
      <c r="B546" s="167"/>
      <c r="C546" s="164"/>
      <c r="D546" s="137"/>
      <c r="E546" s="42" t="s">
        <v>34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  <c r="R546" s="11">
        <v>0</v>
      </c>
      <c r="S546" s="11">
        <v>0</v>
      </c>
      <c r="T546" s="22">
        <v>0</v>
      </c>
      <c r="U546" s="22">
        <v>0</v>
      </c>
      <c r="V546" s="11">
        <v>0</v>
      </c>
      <c r="W546" s="11">
        <v>0</v>
      </c>
      <c r="X546" s="11">
        <v>0</v>
      </c>
      <c r="Y546" s="11">
        <v>0</v>
      </c>
    </row>
    <row r="547" spans="1:25" ht="18.75" customHeight="1">
      <c r="A547" s="132"/>
      <c r="B547" s="138" t="s">
        <v>79</v>
      </c>
      <c r="C547" s="134" t="s">
        <v>75</v>
      </c>
      <c r="D547" s="139" t="s">
        <v>32</v>
      </c>
      <c r="E547" s="43" t="s">
        <v>22</v>
      </c>
      <c r="F547" s="34">
        <f>F548+F549</f>
        <v>48</v>
      </c>
      <c r="G547" s="34">
        <f aca="true" t="shared" si="314" ref="G547:S547">G548+G549</f>
        <v>0</v>
      </c>
      <c r="H547" s="34">
        <f t="shared" si="314"/>
        <v>48</v>
      </c>
      <c r="I547" s="34">
        <f t="shared" si="314"/>
        <v>48</v>
      </c>
      <c r="J547" s="34">
        <f t="shared" si="314"/>
        <v>0</v>
      </c>
      <c r="K547" s="34">
        <f t="shared" si="314"/>
        <v>0</v>
      </c>
      <c r="L547" s="34">
        <f t="shared" si="314"/>
        <v>45</v>
      </c>
      <c r="M547" s="34">
        <f t="shared" si="314"/>
        <v>3</v>
      </c>
      <c r="N547" s="34">
        <f t="shared" si="314"/>
        <v>26</v>
      </c>
      <c r="O547" s="34">
        <f t="shared" si="314"/>
        <v>16</v>
      </c>
      <c r="P547" s="34">
        <f t="shared" si="314"/>
        <v>0</v>
      </c>
      <c r="Q547" s="34">
        <f t="shared" si="314"/>
        <v>3</v>
      </c>
      <c r="R547" s="34">
        <f t="shared" si="314"/>
        <v>1</v>
      </c>
      <c r="S547" s="34">
        <f t="shared" si="314"/>
        <v>2</v>
      </c>
      <c r="T547" s="22">
        <f t="shared" si="304"/>
        <v>93.75</v>
      </c>
      <c r="U547" s="22">
        <f t="shared" si="305"/>
        <v>60.416666666666664</v>
      </c>
      <c r="V547" s="34">
        <f>V548+V549</f>
        <v>0</v>
      </c>
      <c r="W547" s="34">
        <f>W548+W549</f>
        <v>0</v>
      </c>
      <c r="X547" s="34">
        <f>X548+X549</f>
        <v>0</v>
      </c>
      <c r="Y547" s="34">
        <f>Y548+Y549</f>
        <v>0</v>
      </c>
    </row>
    <row r="548" spans="1:25" ht="18.75" customHeight="1">
      <c r="A548" s="132"/>
      <c r="B548" s="138"/>
      <c r="C548" s="126"/>
      <c r="D548" s="140"/>
      <c r="E548" s="43" t="s">
        <v>33</v>
      </c>
      <c r="F548" s="37">
        <f>F506+F512+F518+F524+F530+F536+F542</f>
        <v>38</v>
      </c>
      <c r="G548" s="37">
        <f aca="true" t="shared" si="315" ref="G548:S548">G506+G512+G518+G524+G530+G536+G542</f>
        <v>0</v>
      </c>
      <c r="H548" s="37">
        <f t="shared" si="315"/>
        <v>38</v>
      </c>
      <c r="I548" s="37">
        <f t="shared" si="315"/>
        <v>38</v>
      </c>
      <c r="J548" s="37">
        <f t="shared" si="315"/>
        <v>0</v>
      </c>
      <c r="K548" s="37">
        <f t="shared" si="315"/>
        <v>0</v>
      </c>
      <c r="L548" s="37">
        <f t="shared" si="315"/>
        <v>36</v>
      </c>
      <c r="M548" s="37">
        <f t="shared" si="315"/>
        <v>3</v>
      </c>
      <c r="N548" s="37">
        <f t="shared" si="315"/>
        <v>22</v>
      </c>
      <c r="O548" s="37">
        <f t="shared" si="315"/>
        <v>11</v>
      </c>
      <c r="P548" s="37">
        <f t="shared" si="315"/>
        <v>0</v>
      </c>
      <c r="Q548" s="37">
        <f t="shared" si="315"/>
        <v>2</v>
      </c>
      <c r="R548" s="37">
        <f t="shared" si="315"/>
        <v>1</v>
      </c>
      <c r="S548" s="37">
        <f t="shared" si="315"/>
        <v>1</v>
      </c>
      <c r="T548" s="22">
        <f t="shared" si="304"/>
        <v>94.73684210526315</v>
      </c>
      <c r="U548" s="22">
        <f t="shared" si="305"/>
        <v>65.78947368421053</v>
      </c>
      <c r="V548" s="37">
        <f aca="true" t="shared" si="316" ref="V548:Y549">V506+V512+V518+V524+V530+V536+V542</f>
        <v>0</v>
      </c>
      <c r="W548" s="37">
        <f t="shared" si="316"/>
        <v>0</v>
      </c>
      <c r="X548" s="37">
        <f t="shared" si="316"/>
        <v>0</v>
      </c>
      <c r="Y548" s="37">
        <f t="shared" si="316"/>
        <v>0</v>
      </c>
    </row>
    <row r="549" spans="1:25" ht="18.75" customHeight="1">
      <c r="A549" s="132"/>
      <c r="B549" s="138"/>
      <c r="C549" s="126"/>
      <c r="D549" s="120"/>
      <c r="E549" s="43" t="s">
        <v>34</v>
      </c>
      <c r="F549" s="37">
        <f>F507+F513+F519+F525+F531+F537+F543</f>
        <v>10</v>
      </c>
      <c r="G549" s="37">
        <f aca="true" t="shared" si="317" ref="G549:S549">G507+G513+G519+G525+G531+G537+G543</f>
        <v>0</v>
      </c>
      <c r="H549" s="37">
        <f t="shared" si="317"/>
        <v>10</v>
      </c>
      <c r="I549" s="37">
        <f t="shared" si="317"/>
        <v>10</v>
      </c>
      <c r="J549" s="37">
        <f t="shared" si="317"/>
        <v>0</v>
      </c>
      <c r="K549" s="37">
        <f t="shared" si="317"/>
        <v>0</v>
      </c>
      <c r="L549" s="37">
        <f t="shared" si="317"/>
        <v>9</v>
      </c>
      <c r="M549" s="37">
        <f t="shared" si="317"/>
        <v>0</v>
      </c>
      <c r="N549" s="37">
        <f t="shared" si="317"/>
        <v>4</v>
      </c>
      <c r="O549" s="37">
        <f t="shared" si="317"/>
        <v>5</v>
      </c>
      <c r="P549" s="37">
        <f t="shared" si="317"/>
        <v>0</v>
      </c>
      <c r="Q549" s="37">
        <f t="shared" si="317"/>
        <v>1</v>
      </c>
      <c r="R549" s="37">
        <f t="shared" si="317"/>
        <v>0</v>
      </c>
      <c r="S549" s="37">
        <f t="shared" si="317"/>
        <v>1</v>
      </c>
      <c r="T549" s="22">
        <f t="shared" si="304"/>
        <v>90</v>
      </c>
      <c r="U549" s="22">
        <f t="shared" si="305"/>
        <v>40</v>
      </c>
      <c r="V549" s="37">
        <f t="shared" si="316"/>
        <v>0</v>
      </c>
      <c r="W549" s="37">
        <f t="shared" si="316"/>
        <v>0</v>
      </c>
      <c r="X549" s="37">
        <f t="shared" si="316"/>
        <v>0</v>
      </c>
      <c r="Y549" s="37">
        <f t="shared" si="316"/>
        <v>0</v>
      </c>
    </row>
    <row r="550" spans="1:25" ht="18.75" customHeight="1">
      <c r="A550" s="132"/>
      <c r="B550" s="138"/>
      <c r="C550" s="126"/>
      <c r="D550" s="139" t="s">
        <v>35</v>
      </c>
      <c r="E550" s="43" t="s">
        <v>22</v>
      </c>
      <c r="F550" s="34">
        <f>F551+F552</f>
        <v>124</v>
      </c>
      <c r="G550" s="34">
        <f aca="true" t="shared" si="318" ref="G550:S550">G551+G552</f>
        <v>0</v>
      </c>
      <c r="H550" s="34">
        <f t="shared" si="318"/>
        <v>124</v>
      </c>
      <c r="I550" s="34">
        <f t="shared" si="318"/>
        <v>124</v>
      </c>
      <c r="J550" s="34">
        <f t="shared" si="318"/>
        <v>0</v>
      </c>
      <c r="K550" s="34">
        <f t="shared" si="318"/>
        <v>0</v>
      </c>
      <c r="L550" s="34">
        <f t="shared" si="318"/>
        <v>114</v>
      </c>
      <c r="M550" s="34">
        <f t="shared" si="318"/>
        <v>6</v>
      </c>
      <c r="N550" s="34">
        <f t="shared" si="318"/>
        <v>63</v>
      </c>
      <c r="O550" s="34">
        <f t="shared" si="318"/>
        <v>45</v>
      </c>
      <c r="P550" s="34">
        <f t="shared" si="318"/>
        <v>0</v>
      </c>
      <c r="Q550" s="34">
        <f t="shared" si="318"/>
        <v>10</v>
      </c>
      <c r="R550" s="34">
        <f t="shared" si="318"/>
        <v>8</v>
      </c>
      <c r="S550" s="34">
        <f t="shared" si="318"/>
        <v>2</v>
      </c>
      <c r="T550" s="22">
        <f t="shared" si="304"/>
        <v>91.93548387096774</v>
      </c>
      <c r="U550" s="22">
        <f t="shared" si="305"/>
        <v>55.64516129032258</v>
      </c>
      <c r="V550" s="34">
        <f>V551+V552</f>
        <v>0</v>
      </c>
      <c r="W550" s="34">
        <f>W551+W552</f>
        <v>0</v>
      </c>
      <c r="X550" s="34">
        <f>X551+X552</f>
        <v>0</v>
      </c>
      <c r="Y550" s="34">
        <f>Y551+Y552</f>
        <v>0</v>
      </c>
    </row>
    <row r="551" spans="1:25" ht="18.75" customHeight="1">
      <c r="A551" s="132"/>
      <c r="B551" s="138"/>
      <c r="C551" s="126"/>
      <c r="D551" s="140"/>
      <c r="E551" s="43" t="s">
        <v>33</v>
      </c>
      <c r="F551" s="37">
        <f>F509+F515+F521+F527+F533+F539+F545</f>
        <v>104</v>
      </c>
      <c r="G551" s="37">
        <f aca="true" t="shared" si="319" ref="G551:S551">G509+G515+G521+G527+G533+G539+G545</f>
        <v>0</v>
      </c>
      <c r="H551" s="37">
        <f t="shared" si="319"/>
        <v>104</v>
      </c>
      <c r="I551" s="37">
        <f t="shared" si="319"/>
        <v>104</v>
      </c>
      <c r="J551" s="37">
        <f t="shared" si="319"/>
        <v>0</v>
      </c>
      <c r="K551" s="37">
        <f t="shared" si="319"/>
        <v>0</v>
      </c>
      <c r="L551" s="37">
        <f t="shared" si="319"/>
        <v>95</v>
      </c>
      <c r="M551" s="37">
        <f t="shared" si="319"/>
        <v>6</v>
      </c>
      <c r="N551" s="37">
        <f t="shared" si="319"/>
        <v>57</v>
      </c>
      <c r="O551" s="37">
        <f t="shared" si="319"/>
        <v>32</v>
      </c>
      <c r="P551" s="37">
        <f t="shared" si="319"/>
        <v>0</v>
      </c>
      <c r="Q551" s="37">
        <f t="shared" si="319"/>
        <v>9</v>
      </c>
      <c r="R551" s="37">
        <f t="shared" si="319"/>
        <v>8</v>
      </c>
      <c r="S551" s="37">
        <f t="shared" si="319"/>
        <v>1</v>
      </c>
      <c r="T551" s="22">
        <f t="shared" si="304"/>
        <v>91.34615384615384</v>
      </c>
      <c r="U551" s="22">
        <f t="shared" si="305"/>
        <v>60.57692307692307</v>
      </c>
      <c r="V551" s="37">
        <f aca="true" t="shared" si="320" ref="V551:Y552">V509+V515+V521+V527+V533+V539+V545</f>
        <v>0</v>
      </c>
      <c r="W551" s="37">
        <f t="shared" si="320"/>
        <v>0</v>
      </c>
      <c r="X551" s="37">
        <f t="shared" si="320"/>
        <v>0</v>
      </c>
      <c r="Y551" s="37">
        <f t="shared" si="320"/>
        <v>0</v>
      </c>
    </row>
    <row r="552" spans="1:25" ht="18.75" customHeight="1">
      <c r="A552" s="132"/>
      <c r="B552" s="138"/>
      <c r="C552" s="126"/>
      <c r="D552" s="120"/>
      <c r="E552" s="43" t="s">
        <v>34</v>
      </c>
      <c r="F552" s="37">
        <f>F510+F516+F522+F528+F534+F540+F546</f>
        <v>20</v>
      </c>
      <c r="G552" s="37">
        <f aca="true" t="shared" si="321" ref="G552:S552">G510+G516+G522+G528+G534+G540+G546</f>
        <v>0</v>
      </c>
      <c r="H552" s="37">
        <f t="shared" si="321"/>
        <v>20</v>
      </c>
      <c r="I552" s="37">
        <f t="shared" si="321"/>
        <v>20</v>
      </c>
      <c r="J552" s="37">
        <f t="shared" si="321"/>
        <v>0</v>
      </c>
      <c r="K552" s="37">
        <f t="shared" si="321"/>
        <v>0</v>
      </c>
      <c r="L552" s="37">
        <f t="shared" si="321"/>
        <v>19</v>
      </c>
      <c r="M552" s="37">
        <f t="shared" si="321"/>
        <v>0</v>
      </c>
      <c r="N552" s="37">
        <f t="shared" si="321"/>
        <v>6</v>
      </c>
      <c r="O552" s="37">
        <f t="shared" si="321"/>
        <v>13</v>
      </c>
      <c r="P552" s="37">
        <f t="shared" si="321"/>
        <v>0</v>
      </c>
      <c r="Q552" s="37">
        <f t="shared" si="321"/>
        <v>1</v>
      </c>
      <c r="R552" s="37">
        <f t="shared" si="321"/>
        <v>0</v>
      </c>
      <c r="S552" s="37">
        <f t="shared" si="321"/>
        <v>1</v>
      </c>
      <c r="T552" s="22">
        <f t="shared" si="304"/>
        <v>95</v>
      </c>
      <c r="U552" s="22">
        <f t="shared" si="305"/>
        <v>30</v>
      </c>
      <c r="V552" s="37">
        <f t="shared" si="320"/>
        <v>0</v>
      </c>
      <c r="W552" s="37">
        <f t="shared" si="320"/>
        <v>0</v>
      </c>
      <c r="X552" s="37">
        <f t="shared" si="320"/>
        <v>0</v>
      </c>
      <c r="Y552" s="37">
        <f t="shared" si="320"/>
        <v>0</v>
      </c>
    </row>
    <row r="553" spans="1:25" ht="18.75" customHeight="1">
      <c r="A553" s="132"/>
      <c r="B553" s="138"/>
      <c r="C553" s="123"/>
      <c r="D553" s="141" t="s">
        <v>75</v>
      </c>
      <c r="E553" s="43" t="s">
        <v>22</v>
      </c>
      <c r="F553" s="34">
        <f>F554+F555</f>
        <v>172</v>
      </c>
      <c r="G553" s="34">
        <f aca="true" t="shared" si="322" ref="G553:S553">G554+G555</f>
        <v>0</v>
      </c>
      <c r="H553" s="34">
        <f t="shared" si="322"/>
        <v>172</v>
      </c>
      <c r="I553" s="34">
        <f t="shared" si="322"/>
        <v>172</v>
      </c>
      <c r="J553" s="34">
        <f t="shared" si="322"/>
        <v>0</v>
      </c>
      <c r="K553" s="34">
        <f t="shared" si="322"/>
        <v>0</v>
      </c>
      <c r="L553" s="34">
        <f t="shared" si="322"/>
        <v>159</v>
      </c>
      <c r="M553" s="34">
        <f t="shared" si="322"/>
        <v>9</v>
      </c>
      <c r="N553" s="34">
        <f t="shared" si="322"/>
        <v>89</v>
      </c>
      <c r="O553" s="34">
        <f t="shared" si="322"/>
        <v>61</v>
      </c>
      <c r="P553" s="34">
        <f t="shared" si="322"/>
        <v>0</v>
      </c>
      <c r="Q553" s="34">
        <f t="shared" si="322"/>
        <v>13</v>
      </c>
      <c r="R553" s="34">
        <f t="shared" si="322"/>
        <v>9</v>
      </c>
      <c r="S553" s="34">
        <f t="shared" si="322"/>
        <v>4</v>
      </c>
      <c r="T553" s="22">
        <f t="shared" si="304"/>
        <v>92.44186046511628</v>
      </c>
      <c r="U553" s="22">
        <f t="shared" si="305"/>
        <v>56.97674418604651</v>
      </c>
      <c r="V553" s="34">
        <f>V554+V555</f>
        <v>0</v>
      </c>
      <c r="W553" s="34">
        <f>W554+W555</f>
        <v>0</v>
      </c>
      <c r="X553" s="34">
        <f>X554+X555</f>
        <v>0</v>
      </c>
      <c r="Y553" s="34">
        <f>Y554+Y555</f>
        <v>0</v>
      </c>
    </row>
    <row r="554" spans="1:25" ht="18.75" customHeight="1">
      <c r="A554" s="132"/>
      <c r="B554" s="138"/>
      <c r="C554" s="123"/>
      <c r="D554" s="142"/>
      <c r="E554" s="43" t="s">
        <v>33</v>
      </c>
      <c r="F554" s="37">
        <f>F548+F551</f>
        <v>142</v>
      </c>
      <c r="G554" s="37">
        <f aca="true" t="shared" si="323" ref="G554:S554">G548+G551</f>
        <v>0</v>
      </c>
      <c r="H554" s="37">
        <f t="shared" si="323"/>
        <v>142</v>
      </c>
      <c r="I554" s="37">
        <f t="shared" si="323"/>
        <v>142</v>
      </c>
      <c r="J554" s="37">
        <f t="shared" si="323"/>
        <v>0</v>
      </c>
      <c r="K554" s="37">
        <f t="shared" si="323"/>
        <v>0</v>
      </c>
      <c r="L554" s="37">
        <f t="shared" si="323"/>
        <v>131</v>
      </c>
      <c r="M554" s="37">
        <f t="shared" si="323"/>
        <v>9</v>
      </c>
      <c r="N554" s="37">
        <f t="shared" si="323"/>
        <v>79</v>
      </c>
      <c r="O554" s="37">
        <f t="shared" si="323"/>
        <v>43</v>
      </c>
      <c r="P554" s="37">
        <f t="shared" si="323"/>
        <v>0</v>
      </c>
      <c r="Q554" s="37">
        <f t="shared" si="323"/>
        <v>11</v>
      </c>
      <c r="R554" s="37">
        <f t="shared" si="323"/>
        <v>9</v>
      </c>
      <c r="S554" s="37">
        <f t="shared" si="323"/>
        <v>2</v>
      </c>
      <c r="T554" s="22">
        <f t="shared" si="304"/>
        <v>92.25352112676056</v>
      </c>
      <c r="U554" s="22">
        <f t="shared" si="305"/>
        <v>61.97183098591549</v>
      </c>
      <c r="V554" s="37">
        <f aca="true" t="shared" si="324" ref="V554:Y555">V548+V551</f>
        <v>0</v>
      </c>
      <c r="W554" s="37">
        <f t="shared" si="324"/>
        <v>0</v>
      </c>
      <c r="X554" s="37">
        <f t="shared" si="324"/>
        <v>0</v>
      </c>
      <c r="Y554" s="37">
        <f t="shared" si="324"/>
        <v>0</v>
      </c>
    </row>
    <row r="555" spans="1:25" ht="18.75" customHeight="1">
      <c r="A555" s="132"/>
      <c r="B555" s="138"/>
      <c r="C555" s="127"/>
      <c r="D555" s="143"/>
      <c r="E555" s="43" t="s">
        <v>34</v>
      </c>
      <c r="F555" s="37">
        <f>F549+F552</f>
        <v>30</v>
      </c>
      <c r="G555" s="37">
        <f aca="true" t="shared" si="325" ref="G555:S555">G549+G552</f>
        <v>0</v>
      </c>
      <c r="H555" s="37">
        <f t="shared" si="325"/>
        <v>30</v>
      </c>
      <c r="I555" s="37">
        <f t="shared" si="325"/>
        <v>30</v>
      </c>
      <c r="J555" s="37">
        <f t="shared" si="325"/>
        <v>0</v>
      </c>
      <c r="K555" s="37">
        <f t="shared" si="325"/>
        <v>0</v>
      </c>
      <c r="L555" s="37">
        <f t="shared" si="325"/>
        <v>28</v>
      </c>
      <c r="M555" s="37">
        <f t="shared" si="325"/>
        <v>0</v>
      </c>
      <c r="N555" s="37">
        <f t="shared" si="325"/>
        <v>10</v>
      </c>
      <c r="O555" s="37">
        <f t="shared" si="325"/>
        <v>18</v>
      </c>
      <c r="P555" s="37">
        <f t="shared" si="325"/>
        <v>0</v>
      </c>
      <c r="Q555" s="37">
        <f t="shared" si="325"/>
        <v>2</v>
      </c>
      <c r="R555" s="37">
        <f t="shared" si="325"/>
        <v>0</v>
      </c>
      <c r="S555" s="37">
        <f t="shared" si="325"/>
        <v>2</v>
      </c>
      <c r="T555" s="22">
        <f t="shared" si="304"/>
        <v>93.33333333333333</v>
      </c>
      <c r="U555" s="22">
        <f t="shared" si="305"/>
        <v>33.33333333333333</v>
      </c>
      <c r="V555" s="37">
        <f t="shared" si="324"/>
        <v>0</v>
      </c>
      <c r="W555" s="37">
        <f t="shared" si="324"/>
        <v>0</v>
      </c>
      <c r="X555" s="37">
        <f t="shared" si="324"/>
        <v>0</v>
      </c>
      <c r="Y555" s="37">
        <f t="shared" si="324"/>
        <v>0</v>
      </c>
    </row>
    <row r="556" spans="1:25" ht="13.5" customHeight="1">
      <c r="A556" s="124"/>
      <c r="B556" s="144" t="s">
        <v>84</v>
      </c>
      <c r="C556" s="145">
        <v>1</v>
      </c>
      <c r="D556" s="150" t="s">
        <v>32</v>
      </c>
      <c r="E556" s="1" t="s">
        <v>22</v>
      </c>
      <c r="F556" s="34">
        <f>F557+F558</f>
        <v>295</v>
      </c>
      <c r="G556" s="34">
        <f aca="true" t="shared" si="326" ref="G556:S556">G557+G558</f>
        <v>1</v>
      </c>
      <c r="H556" s="34">
        <f t="shared" si="326"/>
        <v>294</v>
      </c>
      <c r="I556" s="34">
        <f t="shared" si="326"/>
        <v>294</v>
      </c>
      <c r="J556" s="34">
        <f t="shared" si="326"/>
        <v>0</v>
      </c>
      <c r="K556" s="34">
        <f t="shared" si="326"/>
        <v>0</v>
      </c>
      <c r="L556" s="34">
        <f t="shared" si="326"/>
        <v>264</v>
      </c>
      <c r="M556" s="34">
        <f t="shared" si="326"/>
        <v>7</v>
      </c>
      <c r="N556" s="34">
        <f t="shared" si="326"/>
        <v>97</v>
      </c>
      <c r="O556" s="34">
        <f t="shared" si="326"/>
        <v>160</v>
      </c>
      <c r="P556" s="34">
        <f t="shared" si="326"/>
        <v>0</v>
      </c>
      <c r="Q556" s="34">
        <f t="shared" si="326"/>
        <v>30</v>
      </c>
      <c r="R556" s="34">
        <f t="shared" si="326"/>
        <v>23</v>
      </c>
      <c r="S556" s="34">
        <f t="shared" si="326"/>
        <v>7</v>
      </c>
      <c r="T556" s="22">
        <f t="shared" si="304"/>
        <v>89.79591836734694</v>
      </c>
      <c r="U556" s="22">
        <f t="shared" si="305"/>
        <v>35.374149659863946</v>
      </c>
      <c r="V556" s="34">
        <f>V557+V558</f>
        <v>0</v>
      </c>
      <c r="W556" s="34">
        <f>W557+W558</f>
        <v>0</v>
      </c>
      <c r="X556" s="34">
        <f>X557+X558</f>
        <v>0</v>
      </c>
      <c r="Y556" s="34">
        <f>Y557+Y558</f>
        <v>1</v>
      </c>
    </row>
    <row r="557" spans="1:25" ht="13.5" customHeight="1">
      <c r="A557" s="124"/>
      <c r="B557" s="124"/>
      <c r="C557" s="146"/>
      <c r="D557" s="148"/>
      <c r="E557" s="1" t="s">
        <v>33</v>
      </c>
      <c r="F557" s="37">
        <f>F8+F41+F65+F80+F110+F134+F161+F203+F236+F269+F299+F332+F356+F380+F404+F440+F476+F506+F530</f>
        <v>144</v>
      </c>
      <c r="G557" s="37">
        <f aca="true" t="shared" si="327" ref="G557:S557">G8+G41+G65+G80+G110+G134+G161+G203+G236+G269+G299+G332+G356+G380+G404+G440+G476+G506+G530</f>
        <v>0</v>
      </c>
      <c r="H557" s="37">
        <f t="shared" si="327"/>
        <v>144</v>
      </c>
      <c r="I557" s="37">
        <f t="shared" si="327"/>
        <v>144</v>
      </c>
      <c r="J557" s="37">
        <f t="shared" si="327"/>
        <v>0</v>
      </c>
      <c r="K557" s="37">
        <f t="shared" si="327"/>
        <v>0</v>
      </c>
      <c r="L557" s="37">
        <f t="shared" si="327"/>
        <v>141</v>
      </c>
      <c r="M557" s="37">
        <f t="shared" si="327"/>
        <v>7</v>
      </c>
      <c r="N557" s="37">
        <f t="shared" si="327"/>
        <v>83</v>
      </c>
      <c r="O557" s="37">
        <f t="shared" si="327"/>
        <v>51</v>
      </c>
      <c r="P557" s="37">
        <f t="shared" si="327"/>
        <v>0</v>
      </c>
      <c r="Q557" s="37">
        <f t="shared" si="327"/>
        <v>3</v>
      </c>
      <c r="R557" s="37">
        <f t="shared" si="327"/>
        <v>2</v>
      </c>
      <c r="S557" s="37">
        <f t="shared" si="327"/>
        <v>1</v>
      </c>
      <c r="T557" s="22">
        <f t="shared" si="304"/>
        <v>97.91666666666666</v>
      </c>
      <c r="U557" s="22">
        <f t="shared" si="305"/>
        <v>62.5</v>
      </c>
      <c r="V557" s="37">
        <f aca="true" t="shared" si="328" ref="V557:Y558">V8+V41+V65+V80+V110+V134+V161+V203+V236+V269+V299+V332+V356+V380+V404+V440+V476+V506+V530</f>
        <v>0</v>
      </c>
      <c r="W557" s="37">
        <f t="shared" si="328"/>
        <v>0</v>
      </c>
      <c r="X557" s="37">
        <f t="shared" si="328"/>
        <v>0</v>
      </c>
      <c r="Y557" s="37">
        <f t="shared" si="328"/>
        <v>0</v>
      </c>
    </row>
    <row r="558" spans="1:25" ht="13.5" customHeight="1">
      <c r="A558" s="124"/>
      <c r="B558" s="124"/>
      <c r="C558" s="146"/>
      <c r="D558" s="149"/>
      <c r="E558" s="1" t="s">
        <v>34</v>
      </c>
      <c r="F558" s="37">
        <f>F9+F42+F66+F81+F111+F135+F162+F204+F237+F270+F300+F333+F357+F381+F405+F441+F477+F507+F531</f>
        <v>151</v>
      </c>
      <c r="G558" s="37">
        <f aca="true" t="shared" si="329" ref="G558:S558">G9+G42+G66+G81+G111+G135+G162+G204+G237+G270+G300+G333+G357+G381+G405+G441+G477+G507+G531</f>
        <v>1</v>
      </c>
      <c r="H558" s="37">
        <f t="shared" si="329"/>
        <v>150</v>
      </c>
      <c r="I558" s="37">
        <f t="shared" si="329"/>
        <v>150</v>
      </c>
      <c r="J558" s="37">
        <f t="shared" si="329"/>
        <v>0</v>
      </c>
      <c r="K558" s="37">
        <f t="shared" si="329"/>
        <v>0</v>
      </c>
      <c r="L558" s="37">
        <f t="shared" si="329"/>
        <v>123</v>
      </c>
      <c r="M558" s="37">
        <f t="shared" si="329"/>
        <v>0</v>
      </c>
      <c r="N558" s="37">
        <f t="shared" si="329"/>
        <v>14</v>
      </c>
      <c r="O558" s="37">
        <f t="shared" si="329"/>
        <v>109</v>
      </c>
      <c r="P558" s="37">
        <f t="shared" si="329"/>
        <v>0</v>
      </c>
      <c r="Q558" s="37">
        <f t="shared" si="329"/>
        <v>27</v>
      </c>
      <c r="R558" s="37">
        <f t="shared" si="329"/>
        <v>21</v>
      </c>
      <c r="S558" s="37">
        <f t="shared" si="329"/>
        <v>6</v>
      </c>
      <c r="T558" s="22">
        <f t="shared" si="304"/>
        <v>82</v>
      </c>
      <c r="U558" s="22">
        <f t="shared" si="305"/>
        <v>9.333333333333334</v>
      </c>
      <c r="V558" s="37">
        <f t="shared" si="328"/>
        <v>0</v>
      </c>
      <c r="W558" s="37">
        <f t="shared" si="328"/>
        <v>0</v>
      </c>
      <c r="X558" s="37">
        <f t="shared" si="328"/>
        <v>0</v>
      </c>
      <c r="Y558" s="37">
        <f t="shared" si="328"/>
        <v>1</v>
      </c>
    </row>
    <row r="559" spans="1:25" ht="13.5" customHeight="1">
      <c r="A559" s="124"/>
      <c r="B559" s="124"/>
      <c r="C559" s="146"/>
      <c r="D559" s="150" t="s">
        <v>35</v>
      </c>
      <c r="E559" s="1" t="s">
        <v>22</v>
      </c>
      <c r="F559" s="34">
        <f>F560+F561</f>
        <v>468</v>
      </c>
      <c r="G559" s="34">
        <f aca="true" t="shared" si="330" ref="G559:S559">G560+G561</f>
        <v>3</v>
      </c>
      <c r="H559" s="34">
        <f t="shared" si="330"/>
        <v>465</v>
      </c>
      <c r="I559" s="34">
        <f t="shared" si="330"/>
        <v>465</v>
      </c>
      <c r="J559" s="34">
        <f t="shared" si="330"/>
        <v>0</v>
      </c>
      <c r="K559" s="34">
        <f t="shared" si="330"/>
        <v>0</v>
      </c>
      <c r="L559" s="34">
        <f t="shared" si="330"/>
        <v>431</v>
      </c>
      <c r="M559" s="34">
        <f t="shared" si="330"/>
        <v>18</v>
      </c>
      <c r="N559" s="34">
        <f t="shared" si="330"/>
        <v>199</v>
      </c>
      <c r="O559" s="34">
        <f t="shared" si="330"/>
        <v>214</v>
      </c>
      <c r="P559" s="34">
        <f t="shared" si="330"/>
        <v>0</v>
      </c>
      <c r="Q559" s="34">
        <f t="shared" si="330"/>
        <v>34</v>
      </c>
      <c r="R559" s="34">
        <f t="shared" si="330"/>
        <v>22</v>
      </c>
      <c r="S559" s="34">
        <f t="shared" si="330"/>
        <v>12</v>
      </c>
      <c r="T559" s="22">
        <f t="shared" si="304"/>
        <v>92.68817204301075</v>
      </c>
      <c r="U559" s="22">
        <f t="shared" si="305"/>
        <v>46.666666666666664</v>
      </c>
      <c r="V559" s="34">
        <f>V560+V561</f>
        <v>0</v>
      </c>
      <c r="W559" s="34">
        <f>W560+W561</f>
        <v>0</v>
      </c>
      <c r="X559" s="34">
        <f>X560+X561</f>
        <v>0</v>
      </c>
      <c r="Y559" s="34">
        <f>Y560+Y561</f>
        <v>0</v>
      </c>
    </row>
    <row r="560" spans="1:25" ht="13.5" customHeight="1">
      <c r="A560" s="124"/>
      <c r="B560" s="124"/>
      <c r="C560" s="146"/>
      <c r="D560" s="148"/>
      <c r="E560" s="1" t="s">
        <v>33</v>
      </c>
      <c r="F560" s="37">
        <f>F11+F44+F83+F107+F137+F164+F206+F239+F272+F302+F335+F359+F383+F407+F443+F479+F509+F533</f>
        <v>311</v>
      </c>
      <c r="G560" s="37">
        <f aca="true" t="shared" si="331" ref="G560:S560">G11+G44+G83+G107+G137+G164+G206+G239+G272+G302+G335+G359+G383+G407+G443+G479+G509+G533</f>
        <v>3</v>
      </c>
      <c r="H560" s="37">
        <f t="shared" si="331"/>
        <v>308</v>
      </c>
      <c r="I560" s="37">
        <f t="shared" si="331"/>
        <v>308</v>
      </c>
      <c r="J560" s="37">
        <f t="shared" si="331"/>
        <v>0</v>
      </c>
      <c r="K560" s="37">
        <f t="shared" si="331"/>
        <v>0</v>
      </c>
      <c r="L560" s="37">
        <f t="shared" si="331"/>
        <v>299</v>
      </c>
      <c r="M560" s="37">
        <f t="shared" si="331"/>
        <v>17</v>
      </c>
      <c r="N560" s="37">
        <f t="shared" si="331"/>
        <v>176</v>
      </c>
      <c r="O560" s="37">
        <f t="shared" si="331"/>
        <v>106</v>
      </c>
      <c r="P560" s="37">
        <f t="shared" si="331"/>
        <v>0</v>
      </c>
      <c r="Q560" s="37">
        <f t="shared" si="331"/>
        <v>9</v>
      </c>
      <c r="R560" s="37">
        <f t="shared" si="331"/>
        <v>7</v>
      </c>
      <c r="S560" s="37">
        <f t="shared" si="331"/>
        <v>2</v>
      </c>
      <c r="T560" s="22">
        <f t="shared" si="304"/>
        <v>97.07792207792207</v>
      </c>
      <c r="U560" s="22">
        <f t="shared" si="305"/>
        <v>62.66233766233766</v>
      </c>
      <c r="V560" s="37">
        <f aca="true" t="shared" si="332" ref="V560:Y561">V11+V44+V83+V107+V137+V164+V206+V239+V272+V302+V335+V359+V383+V407+V443+V479+V509+V533</f>
        <v>0</v>
      </c>
      <c r="W560" s="37">
        <f t="shared" si="332"/>
        <v>0</v>
      </c>
      <c r="X560" s="37">
        <f t="shared" si="332"/>
        <v>0</v>
      </c>
      <c r="Y560" s="37">
        <f t="shared" si="332"/>
        <v>0</v>
      </c>
    </row>
    <row r="561" spans="1:25" ht="13.5" customHeight="1">
      <c r="A561" s="124"/>
      <c r="B561" s="124"/>
      <c r="C561" s="146"/>
      <c r="D561" s="149"/>
      <c r="E561" s="1" t="s">
        <v>34</v>
      </c>
      <c r="F561" s="37">
        <f>F12+F45+F84+F108+F138+F165+F207+F240+F273+F303+F336+F360+F384+F408+F444+F480+F510+F534</f>
        <v>157</v>
      </c>
      <c r="G561" s="37">
        <f aca="true" t="shared" si="333" ref="G561:S561">G12+G45+G84+G108+G138+G165+G207+G240+G273+G303+G336+G360+G384+G408+G444+G480+G510+G534</f>
        <v>0</v>
      </c>
      <c r="H561" s="37">
        <f t="shared" si="333"/>
        <v>157</v>
      </c>
      <c r="I561" s="37">
        <f t="shared" si="333"/>
        <v>157</v>
      </c>
      <c r="J561" s="37">
        <f t="shared" si="333"/>
        <v>0</v>
      </c>
      <c r="K561" s="37">
        <f t="shared" si="333"/>
        <v>0</v>
      </c>
      <c r="L561" s="37">
        <f t="shared" si="333"/>
        <v>132</v>
      </c>
      <c r="M561" s="37">
        <f t="shared" si="333"/>
        <v>1</v>
      </c>
      <c r="N561" s="37">
        <f t="shared" si="333"/>
        <v>23</v>
      </c>
      <c r="O561" s="37">
        <f t="shared" si="333"/>
        <v>108</v>
      </c>
      <c r="P561" s="37">
        <f t="shared" si="333"/>
        <v>0</v>
      </c>
      <c r="Q561" s="37">
        <f t="shared" si="333"/>
        <v>25</v>
      </c>
      <c r="R561" s="37">
        <f t="shared" si="333"/>
        <v>15</v>
      </c>
      <c r="S561" s="37">
        <f t="shared" si="333"/>
        <v>10</v>
      </c>
      <c r="T561" s="22">
        <f t="shared" si="304"/>
        <v>84.07643312101911</v>
      </c>
      <c r="U561" s="22">
        <f t="shared" si="305"/>
        <v>15.286624203821656</v>
      </c>
      <c r="V561" s="37">
        <f t="shared" si="332"/>
        <v>0</v>
      </c>
      <c r="W561" s="37">
        <f t="shared" si="332"/>
        <v>0</v>
      </c>
      <c r="X561" s="37">
        <f t="shared" si="332"/>
        <v>0</v>
      </c>
      <c r="Y561" s="37">
        <f t="shared" si="332"/>
        <v>0</v>
      </c>
    </row>
    <row r="562" spans="1:25" ht="13.5" customHeight="1">
      <c r="A562" s="124"/>
      <c r="B562" s="124"/>
      <c r="C562" s="146"/>
      <c r="D562" s="150" t="s">
        <v>39</v>
      </c>
      <c r="E562" s="1" t="s">
        <v>22</v>
      </c>
      <c r="F562" s="34">
        <f>F563+F564</f>
        <v>47</v>
      </c>
      <c r="G562" s="34">
        <f aca="true" t="shared" si="334" ref="G562:S562">G563+G564</f>
        <v>0</v>
      </c>
      <c r="H562" s="34">
        <f t="shared" si="334"/>
        <v>47</v>
      </c>
      <c r="I562" s="34">
        <f t="shared" si="334"/>
        <v>47</v>
      </c>
      <c r="J562" s="34">
        <f t="shared" si="334"/>
        <v>0</v>
      </c>
      <c r="K562" s="34">
        <f t="shared" si="334"/>
        <v>0</v>
      </c>
      <c r="L562" s="34">
        <f t="shared" si="334"/>
        <v>45</v>
      </c>
      <c r="M562" s="34">
        <f t="shared" si="334"/>
        <v>0</v>
      </c>
      <c r="N562" s="34">
        <f t="shared" si="334"/>
        <v>34</v>
      </c>
      <c r="O562" s="34">
        <f t="shared" si="334"/>
        <v>11</v>
      </c>
      <c r="P562" s="34">
        <f t="shared" si="334"/>
        <v>0</v>
      </c>
      <c r="Q562" s="34">
        <f t="shared" si="334"/>
        <v>2</v>
      </c>
      <c r="R562" s="34">
        <f t="shared" si="334"/>
        <v>1</v>
      </c>
      <c r="S562" s="34">
        <f t="shared" si="334"/>
        <v>1</v>
      </c>
      <c r="T562" s="22">
        <f t="shared" si="304"/>
        <v>95.74468085106383</v>
      </c>
      <c r="U562" s="22">
        <f t="shared" si="305"/>
        <v>72.3404255319149</v>
      </c>
      <c r="V562" s="34">
        <f>V563+V564</f>
        <v>0</v>
      </c>
      <c r="W562" s="34">
        <f>W563+W564</f>
        <v>0</v>
      </c>
      <c r="X562" s="34">
        <f>X563+X564</f>
        <v>0</v>
      </c>
      <c r="Y562" s="34">
        <f>Y563+Y564</f>
        <v>0</v>
      </c>
    </row>
    <row r="563" spans="1:25" ht="13.5" customHeight="1">
      <c r="A563" s="124"/>
      <c r="B563" s="124"/>
      <c r="C563" s="146"/>
      <c r="D563" s="148"/>
      <c r="E563" s="1" t="s">
        <v>33</v>
      </c>
      <c r="F563" s="37">
        <f>F305+F446</f>
        <v>37</v>
      </c>
      <c r="G563" s="37">
        <f aca="true" t="shared" si="335" ref="G563:S563">G305+G446</f>
        <v>0</v>
      </c>
      <c r="H563" s="37">
        <f t="shared" si="335"/>
        <v>37</v>
      </c>
      <c r="I563" s="37">
        <f t="shared" si="335"/>
        <v>37</v>
      </c>
      <c r="J563" s="37">
        <f t="shared" si="335"/>
        <v>0</v>
      </c>
      <c r="K563" s="37">
        <f t="shared" si="335"/>
        <v>0</v>
      </c>
      <c r="L563" s="37">
        <f t="shared" si="335"/>
        <v>35</v>
      </c>
      <c r="M563" s="37">
        <f t="shared" si="335"/>
        <v>0</v>
      </c>
      <c r="N563" s="37">
        <f t="shared" si="335"/>
        <v>28</v>
      </c>
      <c r="O563" s="37">
        <f t="shared" si="335"/>
        <v>7</v>
      </c>
      <c r="P563" s="37">
        <f t="shared" si="335"/>
        <v>0</v>
      </c>
      <c r="Q563" s="37">
        <f t="shared" si="335"/>
        <v>2</v>
      </c>
      <c r="R563" s="37">
        <f t="shared" si="335"/>
        <v>1</v>
      </c>
      <c r="S563" s="37">
        <f t="shared" si="335"/>
        <v>1</v>
      </c>
      <c r="T563" s="22">
        <f t="shared" si="304"/>
        <v>94.5945945945946</v>
      </c>
      <c r="U563" s="22">
        <f t="shared" si="305"/>
        <v>75.67567567567568</v>
      </c>
      <c r="V563" s="37">
        <f aca="true" t="shared" si="336" ref="V563:Y564">V305+V446</f>
        <v>0</v>
      </c>
      <c r="W563" s="37">
        <f t="shared" si="336"/>
        <v>0</v>
      </c>
      <c r="X563" s="37">
        <f t="shared" si="336"/>
        <v>0</v>
      </c>
      <c r="Y563" s="37">
        <f t="shared" si="336"/>
        <v>0</v>
      </c>
    </row>
    <row r="564" spans="1:25" ht="13.5" customHeight="1">
      <c r="A564" s="124"/>
      <c r="B564" s="124"/>
      <c r="C564" s="147"/>
      <c r="D564" s="149"/>
      <c r="E564" s="1" t="s">
        <v>34</v>
      </c>
      <c r="F564" s="37">
        <f>F306+F447</f>
        <v>10</v>
      </c>
      <c r="G564" s="37">
        <f aca="true" t="shared" si="337" ref="G564:S564">G306+G447</f>
        <v>0</v>
      </c>
      <c r="H564" s="37">
        <f t="shared" si="337"/>
        <v>10</v>
      </c>
      <c r="I564" s="37">
        <f t="shared" si="337"/>
        <v>10</v>
      </c>
      <c r="J564" s="37">
        <f t="shared" si="337"/>
        <v>0</v>
      </c>
      <c r="K564" s="37">
        <f t="shared" si="337"/>
        <v>0</v>
      </c>
      <c r="L564" s="37">
        <f t="shared" si="337"/>
        <v>10</v>
      </c>
      <c r="M564" s="37">
        <f t="shared" si="337"/>
        <v>0</v>
      </c>
      <c r="N564" s="37">
        <f t="shared" si="337"/>
        <v>6</v>
      </c>
      <c r="O564" s="37">
        <f t="shared" si="337"/>
        <v>4</v>
      </c>
      <c r="P564" s="37">
        <f t="shared" si="337"/>
        <v>0</v>
      </c>
      <c r="Q564" s="37">
        <f t="shared" si="337"/>
        <v>0</v>
      </c>
      <c r="R564" s="37">
        <f t="shared" si="337"/>
        <v>0</v>
      </c>
      <c r="S564" s="37">
        <f t="shared" si="337"/>
        <v>0</v>
      </c>
      <c r="T564" s="22">
        <f t="shared" si="304"/>
        <v>100</v>
      </c>
      <c r="U564" s="22">
        <f t="shared" si="305"/>
        <v>60</v>
      </c>
      <c r="V564" s="37">
        <f t="shared" si="336"/>
        <v>0</v>
      </c>
      <c r="W564" s="37">
        <f t="shared" si="336"/>
        <v>0</v>
      </c>
      <c r="X564" s="37">
        <f t="shared" si="336"/>
        <v>0</v>
      </c>
      <c r="Y564" s="37">
        <f t="shared" si="336"/>
        <v>0</v>
      </c>
    </row>
    <row r="565" spans="1:25" ht="13.5" customHeight="1">
      <c r="A565" s="124"/>
      <c r="B565" s="124"/>
      <c r="C565" s="151" t="s">
        <v>80</v>
      </c>
      <c r="D565" s="154"/>
      <c r="E565" s="1" t="s">
        <v>22</v>
      </c>
      <c r="F565" s="34">
        <f>F566+F567</f>
        <v>810</v>
      </c>
      <c r="G565" s="34">
        <f aca="true" t="shared" si="338" ref="G565:S565">G566+G567</f>
        <v>4</v>
      </c>
      <c r="H565" s="34">
        <f t="shared" si="338"/>
        <v>806</v>
      </c>
      <c r="I565" s="34">
        <f t="shared" si="338"/>
        <v>806</v>
      </c>
      <c r="J565" s="34">
        <f t="shared" si="338"/>
        <v>0</v>
      </c>
      <c r="K565" s="34">
        <f t="shared" si="338"/>
        <v>0</v>
      </c>
      <c r="L565" s="34">
        <f t="shared" si="338"/>
        <v>740</v>
      </c>
      <c r="M565" s="34">
        <f t="shared" si="338"/>
        <v>25</v>
      </c>
      <c r="N565" s="34">
        <f t="shared" si="338"/>
        <v>330</v>
      </c>
      <c r="O565" s="34">
        <f t="shared" si="338"/>
        <v>385</v>
      </c>
      <c r="P565" s="34">
        <f t="shared" si="338"/>
        <v>0</v>
      </c>
      <c r="Q565" s="34">
        <f t="shared" si="338"/>
        <v>66</v>
      </c>
      <c r="R565" s="34">
        <f t="shared" si="338"/>
        <v>46</v>
      </c>
      <c r="S565" s="34">
        <f t="shared" si="338"/>
        <v>20</v>
      </c>
      <c r="T565" s="22">
        <f t="shared" si="304"/>
        <v>91.81141439205956</v>
      </c>
      <c r="U565" s="22">
        <f t="shared" si="305"/>
        <v>44.044665012406945</v>
      </c>
      <c r="V565" s="34">
        <f>V566+V567</f>
        <v>0</v>
      </c>
      <c r="W565" s="34">
        <f>W566+W567</f>
        <v>0</v>
      </c>
      <c r="X565" s="34">
        <f>X566+X567</f>
        <v>0</v>
      </c>
      <c r="Y565" s="34">
        <f>Y566+Y567</f>
        <v>1</v>
      </c>
    </row>
    <row r="566" spans="1:25" ht="13.5" customHeight="1">
      <c r="A566" s="124"/>
      <c r="B566" s="124"/>
      <c r="C566" s="152"/>
      <c r="D566" s="155"/>
      <c r="E566" s="1" t="s">
        <v>33</v>
      </c>
      <c r="F566" s="37">
        <f>F557+F560+F563</f>
        <v>492</v>
      </c>
      <c r="G566" s="37">
        <f aca="true" t="shared" si="339" ref="G566:S566">G557+G560+G563</f>
        <v>3</v>
      </c>
      <c r="H566" s="37">
        <f t="shared" si="339"/>
        <v>489</v>
      </c>
      <c r="I566" s="37">
        <f t="shared" si="339"/>
        <v>489</v>
      </c>
      <c r="J566" s="37">
        <f t="shared" si="339"/>
        <v>0</v>
      </c>
      <c r="K566" s="37">
        <f t="shared" si="339"/>
        <v>0</v>
      </c>
      <c r="L566" s="37">
        <f t="shared" si="339"/>
        <v>475</v>
      </c>
      <c r="M566" s="37">
        <f t="shared" si="339"/>
        <v>24</v>
      </c>
      <c r="N566" s="37">
        <f t="shared" si="339"/>
        <v>287</v>
      </c>
      <c r="O566" s="37">
        <f t="shared" si="339"/>
        <v>164</v>
      </c>
      <c r="P566" s="37">
        <f t="shared" si="339"/>
        <v>0</v>
      </c>
      <c r="Q566" s="37">
        <f t="shared" si="339"/>
        <v>14</v>
      </c>
      <c r="R566" s="37">
        <f t="shared" si="339"/>
        <v>10</v>
      </c>
      <c r="S566" s="37">
        <f t="shared" si="339"/>
        <v>4</v>
      </c>
      <c r="T566" s="22">
        <f t="shared" si="304"/>
        <v>97.13701431492842</v>
      </c>
      <c r="U566" s="22">
        <f t="shared" si="305"/>
        <v>63.59918200408998</v>
      </c>
      <c r="V566" s="37">
        <f aca="true" t="shared" si="340" ref="V566:Y567">V557+V560+V563</f>
        <v>0</v>
      </c>
      <c r="W566" s="37">
        <f t="shared" si="340"/>
        <v>0</v>
      </c>
      <c r="X566" s="37">
        <f t="shared" si="340"/>
        <v>0</v>
      </c>
      <c r="Y566" s="37">
        <f t="shared" si="340"/>
        <v>0</v>
      </c>
    </row>
    <row r="567" spans="1:25" ht="13.5" customHeight="1">
      <c r="A567" s="124"/>
      <c r="B567" s="124"/>
      <c r="C567" s="153"/>
      <c r="D567" s="156"/>
      <c r="E567" s="1" t="s">
        <v>34</v>
      </c>
      <c r="F567" s="37">
        <f>F558+F561+F564</f>
        <v>318</v>
      </c>
      <c r="G567" s="37">
        <f aca="true" t="shared" si="341" ref="G567:S567">G558+G561+G564</f>
        <v>1</v>
      </c>
      <c r="H567" s="37">
        <f t="shared" si="341"/>
        <v>317</v>
      </c>
      <c r="I567" s="37">
        <f t="shared" si="341"/>
        <v>317</v>
      </c>
      <c r="J567" s="37">
        <f t="shared" si="341"/>
        <v>0</v>
      </c>
      <c r="K567" s="37">
        <f t="shared" si="341"/>
        <v>0</v>
      </c>
      <c r="L567" s="37">
        <f t="shared" si="341"/>
        <v>265</v>
      </c>
      <c r="M567" s="37">
        <f t="shared" si="341"/>
        <v>1</v>
      </c>
      <c r="N567" s="37">
        <f t="shared" si="341"/>
        <v>43</v>
      </c>
      <c r="O567" s="37">
        <f t="shared" si="341"/>
        <v>221</v>
      </c>
      <c r="P567" s="37">
        <f t="shared" si="341"/>
        <v>0</v>
      </c>
      <c r="Q567" s="37">
        <f t="shared" si="341"/>
        <v>52</v>
      </c>
      <c r="R567" s="37">
        <f t="shared" si="341"/>
        <v>36</v>
      </c>
      <c r="S567" s="37">
        <f t="shared" si="341"/>
        <v>16</v>
      </c>
      <c r="T567" s="22">
        <f t="shared" si="304"/>
        <v>83.59621451104101</v>
      </c>
      <c r="U567" s="22">
        <f t="shared" si="305"/>
        <v>13.880126182965299</v>
      </c>
      <c r="V567" s="37">
        <f t="shared" si="340"/>
        <v>0</v>
      </c>
      <c r="W567" s="37">
        <f t="shared" si="340"/>
        <v>0</v>
      </c>
      <c r="X567" s="37">
        <f t="shared" si="340"/>
        <v>0</v>
      </c>
      <c r="Y567" s="37">
        <f t="shared" si="340"/>
        <v>1</v>
      </c>
    </row>
    <row r="568" spans="1:25" ht="13.5" customHeight="1">
      <c r="A568" s="124"/>
      <c r="B568" s="124"/>
      <c r="C568" s="145">
        <v>2</v>
      </c>
      <c r="D568" s="150" t="s">
        <v>32</v>
      </c>
      <c r="E568" s="1" t="s">
        <v>22</v>
      </c>
      <c r="F568" s="34">
        <f>F569+F570</f>
        <v>369</v>
      </c>
      <c r="G568" s="34">
        <f aca="true" t="shared" si="342" ref="G568:S568">G569+G570</f>
        <v>1</v>
      </c>
      <c r="H568" s="34">
        <f t="shared" si="342"/>
        <v>368</v>
      </c>
      <c r="I568" s="34">
        <f t="shared" si="342"/>
        <v>368</v>
      </c>
      <c r="J568" s="34">
        <f t="shared" si="342"/>
        <v>0</v>
      </c>
      <c r="K568" s="34">
        <f t="shared" si="342"/>
        <v>0</v>
      </c>
      <c r="L568" s="34">
        <f t="shared" si="342"/>
        <v>334</v>
      </c>
      <c r="M568" s="34">
        <f t="shared" si="342"/>
        <v>1</v>
      </c>
      <c r="N568" s="34">
        <f t="shared" si="342"/>
        <v>128</v>
      </c>
      <c r="O568" s="34">
        <f t="shared" si="342"/>
        <v>205</v>
      </c>
      <c r="P568" s="34">
        <f t="shared" si="342"/>
        <v>0</v>
      </c>
      <c r="Q568" s="34">
        <f t="shared" si="342"/>
        <v>34</v>
      </c>
      <c r="R568" s="34">
        <f t="shared" si="342"/>
        <v>23</v>
      </c>
      <c r="S568" s="34">
        <f t="shared" si="342"/>
        <v>11</v>
      </c>
      <c r="T568" s="22">
        <f t="shared" si="304"/>
        <v>90.76086956521739</v>
      </c>
      <c r="U568" s="22">
        <f t="shared" si="305"/>
        <v>35.05434782608695</v>
      </c>
      <c r="V568" s="34">
        <f>V569+V570</f>
        <v>0</v>
      </c>
      <c r="W568" s="34">
        <f>W569+W570</f>
        <v>0</v>
      </c>
      <c r="X568" s="34">
        <f>X569+X570</f>
        <v>0</v>
      </c>
      <c r="Y568" s="34">
        <f>Y569+Y570</f>
        <v>0</v>
      </c>
    </row>
    <row r="569" spans="1:25" ht="13.5" customHeight="1">
      <c r="A569" s="124"/>
      <c r="B569" s="124"/>
      <c r="C569" s="146"/>
      <c r="D569" s="148"/>
      <c r="E569" s="1" t="s">
        <v>33</v>
      </c>
      <c r="F569" s="37">
        <f>F14+F47+F86+F113+F140+F167+F185+F209+F242+F278+F308+F338+F362+F386+F410+F449+F482+F512+F536</f>
        <v>200</v>
      </c>
      <c r="G569" s="37">
        <f aca="true" t="shared" si="343" ref="G569:S569">G14+G47+G86+G113+G140+G167+G185+G209+G242+G278+G308+G338+G362+G386+G410+G449+G482+G512+G536</f>
        <v>1</v>
      </c>
      <c r="H569" s="37">
        <f t="shared" si="343"/>
        <v>199</v>
      </c>
      <c r="I569" s="37">
        <f t="shared" si="343"/>
        <v>199</v>
      </c>
      <c r="J569" s="37">
        <f t="shared" si="343"/>
        <v>0</v>
      </c>
      <c r="K569" s="37">
        <f t="shared" si="343"/>
        <v>0</v>
      </c>
      <c r="L569" s="37">
        <f t="shared" si="343"/>
        <v>185</v>
      </c>
      <c r="M569" s="37">
        <f t="shared" si="343"/>
        <v>1</v>
      </c>
      <c r="N569" s="37">
        <f t="shared" si="343"/>
        <v>101</v>
      </c>
      <c r="O569" s="37">
        <f t="shared" si="343"/>
        <v>83</v>
      </c>
      <c r="P569" s="37">
        <f t="shared" si="343"/>
        <v>0</v>
      </c>
      <c r="Q569" s="37">
        <f t="shared" si="343"/>
        <v>14</v>
      </c>
      <c r="R569" s="37">
        <f t="shared" si="343"/>
        <v>10</v>
      </c>
      <c r="S569" s="37">
        <f t="shared" si="343"/>
        <v>4</v>
      </c>
      <c r="T569" s="22">
        <f t="shared" si="304"/>
        <v>92.96482412060301</v>
      </c>
      <c r="U569" s="22">
        <f t="shared" si="305"/>
        <v>51.256281407035175</v>
      </c>
      <c r="V569" s="37">
        <f aca="true" t="shared" si="344" ref="V569:Y570">V14+V47+V86+V113+V140+V167+V185+V209+V242+V278+V308+V338+V362+V386+V410+V449+V482+V512+V536</f>
        <v>0</v>
      </c>
      <c r="W569" s="37">
        <f t="shared" si="344"/>
        <v>0</v>
      </c>
      <c r="X569" s="37">
        <f t="shared" si="344"/>
        <v>0</v>
      </c>
      <c r="Y569" s="37">
        <f t="shared" si="344"/>
        <v>0</v>
      </c>
    </row>
    <row r="570" spans="1:25" ht="13.5" customHeight="1">
      <c r="A570" s="124"/>
      <c r="B570" s="124"/>
      <c r="C570" s="146"/>
      <c r="D570" s="149"/>
      <c r="E570" s="1" t="s">
        <v>34</v>
      </c>
      <c r="F570" s="37">
        <f>F15+F48+F87+F114+F141+F168+F186+F210+F243+F279+F309+F339+F363+F387+F411+F450+F483+F513+F537</f>
        <v>169</v>
      </c>
      <c r="G570" s="37">
        <f aca="true" t="shared" si="345" ref="G570:S570">G15+G48+G87+G114+G141+G168+G186+G210+G243+G279+G309+G339+G363+G387+G411+G450+G483+G513+G537</f>
        <v>0</v>
      </c>
      <c r="H570" s="37">
        <f t="shared" si="345"/>
        <v>169</v>
      </c>
      <c r="I570" s="37">
        <f t="shared" si="345"/>
        <v>169</v>
      </c>
      <c r="J570" s="37">
        <f t="shared" si="345"/>
        <v>0</v>
      </c>
      <c r="K570" s="37">
        <f t="shared" si="345"/>
        <v>0</v>
      </c>
      <c r="L570" s="37">
        <f t="shared" si="345"/>
        <v>149</v>
      </c>
      <c r="M570" s="37">
        <f t="shared" si="345"/>
        <v>0</v>
      </c>
      <c r="N570" s="37">
        <f t="shared" si="345"/>
        <v>27</v>
      </c>
      <c r="O570" s="37">
        <f t="shared" si="345"/>
        <v>122</v>
      </c>
      <c r="P570" s="37">
        <f t="shared" si="345"/>
        <v>0</v>
      </c>
      <c r="Q570" s="37">
        <f t="shared" si="345"/>
        <v>20</v>
      </c>
      <c r="R570" s="37">
        <f t="shared" si="345"/>
        <v>13</v>
      </c>
      <c r="S570" s="37">
        <f t="shared" si="345"/>
        <v>7</v>
      </c>
      <c r="T570" s="22">
        <f t="shared" si="304"/>
        <v>88.16568047337277</v>
      </c>
      <c r="U570" s="22">
        <f t="shared" si="305"/>
        <v>15.976331360946746</v>
      </c>
      <c r="V570" s="37">
        <f t="shared" si="344"/>
        <v>0</v>
      </c>
      <c r="W570" s="37">
        <f t="shared" si="344"/>
        <v>0</v>
      </c>
      <c r="X570" s="37">
        <f t="shared" si="344"/>
        <v>0</v>
      </c>
      <c r="Y570" s="37">
        <f t="shared" si="344"/>
        <v>0</v>
      </c>
    </row>
    <row r="571" spans="1:25" ht="13.5" customHeight="1">
      <c r="A571" s="124"/>
      <c r="B571" s="124"/>
      <c r="C571" s="146"/>
      <c r="D571" s="150" t="s">
        <v>35</v>
      </c>
      <c r="E571" s="1" t="s">
        <v>22</v>
      </c>
      <c r="F571" s="34">
        <f>F572+F573</f>
        <v>425</v>
      </c>
      <c r="G571" s="34">
        <f aca="true" t="shared" si="346" ref="G571:S571">G572+G573</f>
        <v>1</v>
      </c>
      <c r="H571" s="34">
        <f t="shared" si="346"/>
        <v>424</v>
      </c>
      <c r="I571" s="34">
        <f t="shared" si="346"/>
        <v>424</v>
      </c>
      <c r="J571" s="34">
        <f t="shared" si="346"/>
        <v>0</v>
      </c>
      <c r="K571" s="34">
        <f t="shared" si="346"/>
        <v>0</v>
      </c>
      <c r="L571" s="34">
        <f t="shared" si="346"/>
        <v>379</v>
      </c>
      <c r="M571" s="34">
        <f t="shared" si="346"/>
        <v>3</v>
      </c>
      <c r="N571" s="34">
        <f t="shared" si="346"/>
        <v>183</v>
      </c>
      <c r="O571" s="34">
        <f t="shared" si="346"/>
        <v>193</v>
      </c>
      <c r="P571" s="34">
        <f t="shared" si="346"/>
        <v>0</v>
      </c>
      <c r="Q571" s="34">
        <f t="shared" si="346"/>
        <v>45</v>
      </c>
      <c r="R571" s="34">
        <f t="shared" si="346"/>
        <v>31</v>
      </c>
      <c r="S571" s="34">
        <f t="shared" si="346"/>
        <v>14</v>
      </c>
      <c r="T571" s="22">
        <f t="shared" si="304"/>
        <v>89.38679245283019</v>
      </c>
      <c r="U571" s="22">
        <f t="shared" si="305"/>
        <v>43.86792452830189</v>
      </c>
      <c r="V571" s="34">
        <f>V572+V573</f>
        <v>0</v>
      </c>
      <c r="W571" s="34">
        <f>W572+W573</f>
        <v>0</v>
      </c>
      <c r="X571" s="34">
        <f>X572+X573</f>
        <v>0</v>
      </c>
      <c r="Y571" s="34">
        <f>Y572+Y573</f>
        <v>1</v>
      </c>
    </row>
    <row r="572" spans="1:25" ht="13.5" customHeight="1">
      <c r="A572" s="124"/>
      <c r="B572" s="124"/>
      <c r="C572" s="146"/>
      <c r="D572" s="148"/>
      <c r="E572" s="1" t="s">
        <v>33</v>
      </c>
      <c r="F572" s="37">
        <f>F17+F50+F89+F143+F170+F188+F212+F245+F275+F311+F365+F389+F413+F452+F485+F515+F539</f>
        <v>291</v>
      </c>
      <c r="G572" s="37">
        <f aca="true" t="shared" si="347" ref="G572:S572">G17+G50+G89+G143+G170+G188+G212+G245+G275+G311+G365+G389+G413+G452+G485+G515+G539</f>
        <v>0</v>
      </c>
      <c r="H572" s="37">
        <f t="shared" si="347"/>
        <v>291</v>
      </c>
      <c r="I572" s="37">
        <f t="shared" si="347"/>
        <v>291</v>
      </c>
      <c r="J572" s="37">
        <f t="shared" si="347"/>
        <v>0</v>
      </c>
      <c r="K572" s="37">
        <f t="shared" si="347"/>
        <v>0</v>
      </c>
      <c r="L572" s="37">
        <f t="shared" si="347"/>
        <v>272</v>
      </c>
      <c r="M572" s="37">
        <f t="shared" si="347"/>
        <v>3</v>
      </c>
      <c r="N572" s="37">
        <f t="shared" si="347"/>
        <v>171</v>
      </c>
      <c r="O572" s="37">
        <f t="shared" si="347"/>
        <v>98</v>
      </c>
      <c r="P572" s="37">
        <f t="shared" si="347"/>
        <v>0</v>
      </c>
      <c r="Q572" s="37">
        <f t="shared" si="347"/>
        <v>19</v>
      </c>
      <c r="R572" s="37">
        <f t="shared" si="347"/>
        <v>15</v>
      </c>
      <c r="S572" s="37">
        <f t="shared" si="347"/>
        <v>4</v>
      </c>
      <c r="T572" s="22">
        <f t="shared" si="304"/>
        <v>93.47079037800687</v>
      </c>
      <c r="U572" s="22">
        <f t="shared" si="305"/>
        <v>59.79381443298969</v>
      </c>
      <c r="V572" s="37">
        <f aca="true" t="shared" si="348" ref="V572:Y573">V17+V50+V89+V143+V170+V188+V212+V245+V275+V311+V365+V389+V413+V452+V485+V515+V539</f>
        <v>0</v>
      </c>
      <c r="W572" s="37">
        <f t="shared" si="348"/>
        <v>0</v>
      </c>
      <c r="X572" s="37">
        <f t="shared" si="348"/>
        <v>0</v>
      </c>
      <c r="Y572" s="37">
        <f t="shared" si="348"/>
        <v>0</v>
      </c>
    </row>
    <row r="573" spans="1:25" ht="13.5" customHeight="1">
      <c r="A573" s="124"/>
      <c r="B573" s="124"/>
      <c r="C573" s="146"/>
      <c r="D573" s="149"/>
      <c r="E573" s="1" t="s">
        <v>34</v>
      </c>
      <c r="F573" s="37">
        <f>F18+F51+F90+F144+F171+F189+F213+F246+F276+F312+F366+F390+F414+F453+F486+F516+F540</f>
        <v>134</v>
      </c>
      <c r="G573" s="37">
        <f aca="true" t="shared" si="349" ref="G573:S573">G18+G51+G90+G144+G171+G189+G213+G246+G276+G312+G366+G390+G414+G453+G486+G516+G540</f>
        <v>1</v>
      </c>
      <c r="H573" s="37">
        <f t="shared" si="349"/>
        <v>133</v>
      </c>
      <c r="I573" s="37">
        <f t="shared" si="349"/>
        <v>133</v>
      </c>
      <c r="J573" s="37">
        <f t="shared" si="349"/>
        <v>0</v>
      </c>
      <c r="K573" s="37">
        <f t="shared" si="349"/>
        <v>0</v>
      </c>
      <c r="L573" s="37">
        <f t="shared" si="349"/>
        <v>107</v>
      </c>
      <c r="M573" s="37">
        <f t="shared" si="349"/>
        <v>0</v>
      </c>
      <c r="N573" s="37">
        <f t="shared" si="349"/>
        <v>12</v>
      </c>
      <c r="O573" s="37">
        <f t="shared" si="349"/>
        <v>95</v>
      </c>
      <c r="P573" s="37">
        <f t="shared" si="349"/>
        <v>0</v>
      </c>
      <c r="Q573" s="37">
        <f t="shared" si="349"/>
        <v>26</v>
      </c>
      <c r="R573" s="37">
        <f t="shared" si="349"/>
        <v>16</v>
      </c>
      <c r="S573" s="37">
        <f t="shared" si="349"/>
        <v>10</v>
      </c>
      <c r="T573" s="22">
        <f t="shared" si="304"/>
        <v>80.45112781954887</v>
      </c>
      <c r="U573" s="22">
        <f t="shared" si="305"/>
        <v>9.022556390977442</v>
      </c>
      <c r="V573" s="37">
        <f t="shared" si="348"/>
        <v>0</v>
      </c>
      <c r="W573" s="37">
        <f t="shared" si="348"/>
        <v>0</v>
      </c>
      <c r="X573" s="37">
        <f t="shared" si="348"/>
        <v>0</v>
      </c>
      <c r="Y573" s="37">
        <f t="shared" si="348"/>
        <v>1</v>
      </c>
    </row>
    <row r="574" spans="1:25" ht="13.5" customHeight="1">
      <c r="A574" s="124"/>
      <c r="B574" s="124"/>
      <c r="C574" s="146"/>
      <c r="D574" s="150" t="s">
        <v>39</v>
      </c>
      <c r="E574" s="1" t="s">
        <v>22</v>
      </c>
      <c r="F574" s="34">
        <f>F575+F576</f>
        <v>65</v>
      </c>
      <c r="G574" s="34">
        <f aca="true" t="shared" si="350" ref="G574:S574">G575+G576</f>
        <v>0</v>
      </c>
      <c r="H574" s="34">
        <f t="shared" si="350"/>
        <v>65</v>
      </c>
      <c r="I574" s="34">
        <f t="shared" si="350"/>
        <v>59</v>
      </c>
      <c r="J574" s="34">
        <f t="shared" si="350"/>
        <v>6</v>
      </c>
      <c r="K574" s="34">
        <f t="shared" si="350"/>
        <v>0</v>
      </c>
      <c r="L574" s="34">
        <f t="shared" si="350"/>
        <v>56</v>
      </c>
      <c r="M574" s="34">
        <f t="shared" si="350"/>
        <v>3</v>
      </c>
      <c r="N574" s="34">
        <f t="shared" si="350"/>
        <v>19</v>
      </c>
      <c r="O574" s="34">
        <f t="shared" si="350"/>
        <v>34</v>
      </c>
      <c r="P574" s="34">
        <f t="shared" si="350"/>
        <v>0</v>
      </c>
      <c r="Q574" s="34">
        <f t="shared" si="350"/>
        <v>3</v>
      </c>
      <c r="R574" s="34">
        <f t="shared" si="350"/>
        <v>3</v>
      </c>
      <c r="S574" s="34">
        <f t="shared" si="350"/>
        <v>0</v>
      </c>
      <c r="T574" s="22">
        <f t="shared" si="304"/>
        <v>94.91525423728814</v>
      </c>
      <c r="U574" s="22">
        <f t="shared" si="305"/>
        <v>37.28813559322034</v>
      </c>
      <c r="V574" s="34">
        <f>V575+V576</f>
        <v>0</v>
      </c>
      <c r="W574" s="34">
        <f>W575+W576</f>
        <v>0</v>
      </c>
      <c r="X574" s="34">
        <f>X575+X576</f>
        <v>0</v>
      </c>
      <c r="Y574" s="34">
        <f>Y575+Y576</f>
        <v>0</v>
      </c>
    </row>
    <row r="575" spans="1:25" ht="13.5" customHeight="1">
      <c r="A575" s="124"/>
      <c r="B575" s="124"/>
      <c r="C575" s="146"/>
      <c r="D575" s="148"/>
      <c r="E575" s="1" t="s">
        <v>33</v>
      </c>
      <c r="F575" s="37">
        <f>F248+F314+F455</f>
        <v>48</v>
      </c>
      <c r="G575" s="37">
        <f aca="true" t="shared" si="351" ref="G575:S575">G248+G314+G455</f>
        <v>0</v>
      </c>
      <c r="H575" s="37">
        <f t="shared" si="351"/>
        <v>48</v>
      </c>
      <c r="I575" s="37">
        <f t="shared" si="351"/>
        <v>42</v>
      </c>
      <c r="J575" s="37">
        <f t="shared" si="351"/>
        <v>6</v>
      </c>
      <c r="K575" s="37">
        <f t="shared" si="351"/>
        <v>0</v>
      </c>
      <c r="L575" s="37">
        <f t="shared" si="351"/>
        <v>41</v>
      </c>
      <c r="M575" s="37">
        <f t="shared" si="351"/>
        <v>3</v>
      </c>
      <c r="N575" s="37">
        <f t="shared" si="351"/>
        <v>17</v>
      </c>
      <c r="O575" s="37">
        <f t="shared" si="351"/>
        <v>21</v>
      </c>
      <c r="P575" s="37">
        <f t="shared" si="351"/>
        <v>0</v>
      </c>
      <c r="Q575" s="37">
        <f t="shared" si="351"/>
        <v>1</v>
      </c>
      <c r="R575" s="37">
        <f t="shared" si="351"/>
        <v>1</v>
      </c>
      <c r="S575" s="37">
        <f t="shared" si="351"/>
        <v>0</v>
      </c>
      <c r="T575" s="22">
        <f t="shared" si="304"/>
        <v>97.61904761904762</v>
      </c>
      <c r="U575" s="22">
        <f t="shared" si="305"/>
        <v>47.61904761904761</v>
      </c>
      <c r="V575" s="37">
        <f aca="true" t="shared" si="352" ref="V575:Y576">V248+V314+V455</f>
        <v>0</v>
      </c>
      <c r="W575" s="37">
        <f t="shared" si="352"/>
        <v>0</v>
      </c>
      <c r="X575" s="37">
        <f t="shared" si="352"/>
        <v>0</v>
      </c>
      <c r="Y575" s="37">
        <f t="shared" si="352"/>
        <v>0</v>
      </c>
    </row>
    <row r="576" spans="1:25" ht="13.5" customHeight="1">
      <c r="A576" s="124"/>
      <c r="B576" s="124"/>
      <c r="C576" s="147"/>
      <c r="D576" s="149"/>
      <c r="E576" s="1" t="s">
        <v>34</v>
      </c>
      <c r="F576" s="37">
        <f>F249+F315+F456</f>
        <v>17</v>
      </c>
      <c r="G576" s="37">
        <f aca="true" t="shared" si="353" ref="G576:S576">G249+G315+G456</f>
        <v>0</v>
      </c>
      <c r="H576" s="37">
        <f t="shared" si="353"/>
        <v>17</v>
      </c>
      <c r="I576" s="37">
        <f t="shared" si="353"/>
        <v>17</v>
      </c>
      <c r="J576" s="37">
        <f t="shared" si="353"/>
        <v>0</v>
      </c>
      <c r="K576" s="37">
        <f t="shared" si="353"/>
        <v>0</v>
      </c>
      <c r="L576" s="37">
        <f t="shared" si="353"/>
        <v>15</v>
      </c>
      <c r="M576" s="37">
        <f t="shared" si="353"/>
        <v>0</v>
      </c>
      <c r="N576" s="37">
        <f t="shared" si="353"/>
        <v>2</v>
      </c>
      <c r="O576" s="37">
        <f t="shared" si="353"/>
        <v>13</v>
      </c>
      <c r="P576" s="37">
        <f t="shared" si="353"/>
        <v>0</v>
      </c>
      <c r="Q576" s="37">
        <f t="shared" si="353"/>
        <v>2</v>
      </c>
      <c r="R576" s="37">
        <f t="shared" si="353"/>
        <v>2</v>
      </c>
      <c r="S576" s="37">
        <f t="shared" si="353"/>
        <v>0</v>
      </c>
      <c r="T576" s="22">
        <f t="shared" si="304"/>
        <v>88.23529411764706</v>
      </c>
      <c r="U576" s="22">
        <f t="shared" si="305"/>
        <v>11.76470588235294</v>
      </c>
      <c r="V576" s="37">
        <f t="shared" si="352"/>
        <v>0</v>
      </c>
      <c r="W576" s="37">
        <f t="shared" si="352"/>
        <v>0</v>
      </c>
      <c r="X576" s="37">
        <f t="shared" si="352"/>
        <v>0</v>
      </c>
      <c r="Y576" s="37">
        <f t="shared" si="352"/>
        <v>0</v>
      </c>
    </row>
    <row r="577" spans="1:25" ht="13.5" customHeight="1">
      <c r="A577" s="124"/>
      <c r="B577" s="124"/>
      <c r="C577" s="151" t="s">
        <v>81</v>
      </c>
      <c r="D577" s="154"/>
      <c r="E577" s="1" t="s">
        <v>22</v>
      </c>
      <c r="F577" s="34">
        <f>F578+F579</f>
        <v>859</v>
      </c>
      <c r="G577" s="34">
        <f aca="true" t="shared" si="354" ref="G577:S577">G578+G579</f>
        <v>2</v>
      </c>
      <c r="H577" s="34">
        <f t="shared" si="354"/>
        <v>857</v>
      </c>
      <c r="I577" s="34">
        <f t="shared" si="354"/>
        <v>851</v>
      </c>
      <c r="J577" s="34">
        <f t="shared" si="354"/>
        <v>6</v>
      </c>
      <c r="K577" s="34">
        <f t="shared" si="354"/>
        <v>0</v>
      </c>
      <c r="L577" s="34">
        <f t="shared" si="354"/>
        <v>769</v>
      </c>
      <c r="M577" s="34">
        <f t="shared" si="354"/>
        <v>7</v>
      </c>
      <c r="N577" s="34">
        <f t="shared" si="354"/>
        <v>330</v>
      </c>
      <c r="O577" s="34">
        <f t="shared" si="354"/>
        <v>432</v>
      </c>
      <c r="P577" s="34">
        <f t="shared" si="354"/>
        <v>0</v>
      </c>
      <c r="Q577" s="34">
        <f t="shared" si="354"/>
        <v>82</v>
      </c>
      <c r="R577" s="34">
        <f t="shared" si="354"/>
        <v>57</v>
      </c>
      <c r="S577" s="34">
        <f t="shared" si="354"/>
        <v>25</v>
      </c>
      <c r="T577" s="22">
        <f t="shared" si="304"/>
        <v>90.36427732079906</v>
      </c>
      <c r="U577" s="22">
        <f t="shared" si="305"/>
        <v>39.60047003525264</v>
      </c>
      <c r="V577" s="34">
        <f>V578+V579</f>
        <v>0</v>
      </c>
      <c r="W577" s="34">
        <f>W578+W579</f>
        <v>0</v>
      </c>
      <c r="X577" s="34">
        <f>X578+X579</f>
        <v>0</v>
      </c>
      <c r="Y577" s="34">
        <f>Y578+Y579</f>
        <v>1</v>
      </c>
    </row>
    <row r="578" spans="1:25" ht="13.5" customHeight="1">
      <c r="A578" s="124"/>
      <c r="B578" s="124"/>
      <c r="C578" s="152"/>
      <c r="D578" s="155"/>
      <c r="E578" s="1" t="s">
        <v>33</v>
      </c>
      <c r="F578" s="37">
        <f>F569+F572+F575</f>
        <v>539</v>
      </c>
      <c r="G578" s="37">
        <f aca="true" t="shared" si="355" ref="G578:S578">G569+G572+G575</f>
        <v>1</v>
      </c>
      <c r="H578" s="37">
        <f t="shared" si="355"/>
        <v>538</v>
      </c>
      <c r="I578" s="37">
        <f t="shared" si="355"/>
        <v>532</v>
      </c>
      <c r="J578" s="37">
        <f t="shared" si="355"/>
        <v>6</v>
      </c>
      <c r="K578" s="37">
        <f t="shared" si="355"/>
        <v>0</v>
      </c>
      <c r="L578" s="37">
        <f t="shared" si="355"/>
        <v>498</v>
      </c>
      <c r="M578" s="37">
        <f t="shared" si="355"/>
        <v>7</v>
      </c>
      <c r="N578" s="37">
        <f t="shared" si="355"/>
        <v>289</v>
      </c>
      <c r="O578" s="37">
        <f t="shared" si="355"/>
        <v>202</v>
      </c>
      <c r="P578" s="37">
        <f t="shared" si="355"/>
        <v>0</v>
      </c>
      <c r="Q578" s="37">
        <f t="shared" si="355"/>
        <v>34</v>
      </c>
      <c r="R578" s="37">
        <f t="shared" si="355"/>
        <v>26</v>
      </c>
      <c r="S578" s="37">
        <f t="shared" si="355"/>
        <v>8</v>
      </c>
      <c r="T578" s="22">
        <f t="shared" si="304"/>
        <v>93.60902255639097</v>
      </c>
      <c r="U578" s="22">
        <f t="shared" si="305"/>
        <v>55.639097744360896</v>
      </c>
      <c r="V578" s="37">
        <f aca="true" t="shared" si="356" ref="V578:Y579">V569+V572+V575</f>
        <v>0</v>
      </c>
      <c r="W578" s="37">
        <f t="shared" si="356"/>
        <v>0</v>
      </c>
      <c r="X578" s="37">
        <f t="shared" si="356"/>
        <v>0</v>
      </c>
      <c r="Y578" s="37">
        <f t="shared" si="356"/>
        <v>0</v>
      </c>
    </row>
    <row r="579" spans="1:25" ht="13.5" customHeight="1">
      <c r="A579" s="124"/>
      <c r="B579" s="124"/>
      <c r="C579" s="153"/>
      <c r="D579" s="156"/>
      <c r="E579" s="1" t="s">
        <v>34</v>
      </c>
      <c r="F579" s="37">
        <f>F570+F573+F576</f>
        <v>320</v>
      </c>
      <c r="G579" s="37">
        <f aca="true" t="shared" si="357" ref="G579:S579">G570+G573+G576</f>
        <v>1</v>
      </c>
      <c r="H579" s="37">
        <f t="shared" si="357"/>
        <v>319</v>
      </c>
      <c r="I579" s="37">
        <f t="shared" si="357"/>
        <v>319</v>
      </c>
      <c r="J579" s="37">
        <f t="shared" si="357"/>
        <v>0</v>
      </c>
      <c r="K579" s="37">
        <f t="shared" si="357"/>
        <v>0</v>
      </c>
      <c r="L579" s="37">
        <f t="shared" si="357"/>
        <v>271</v>
      </c>
      <c r="M579" s="37">
        <f t="shared" si="357"/>
        <v>0</v>
      </c>
      <c r="N579" s="37">
        <f t="shared" si="357"/>
        <v>41</v>
      </c>
      <c r="O579" s="37">
        <f t="shared" si="357"/>
        <v>230</v>
      </c>
      <c r="P579" s="37">
        <f t="shared" si="357"/>
        <v>0</v>
      </c>
      <c r="Q579" s="37">
        <f t="shared" si="357"/>
        <v>48</v>
      </c>
      <c r="R579" s="37">
        <f t="shared" si="357"/>
        <v>31</v>
      </c>
      <c r="S579" s="37">
        <f t="shared" si="357"/>
        <v>17</v>
      </c>
      <c r="T579" s="22">
        <f t="shared" si="304"/>
        <v>84.95297805642633</v>
      </c>
      <c r="U579" s="22">
        <f t="shared" si="305"/>
        <v>12.852664576802509</v>
      </c>
      <c r="V579" s="37">
        <f t="shared" si="356"/>
        <v>0</v>
      </c>
      <c r="W579" s="37">
        <f t="shared" si="356"/>
        <v>0</v>
      </c>
      <c r="X579" s="37">
        <f t="shared" si="356"/>
        <v>0</v>
      </c>
      <c r="Y579" s="37">
        <f t="shared" si="356"/>
        <v>1</v>
      </c>
    </row>
    <row r="580" spans="1:25" ht="13.5" customHeight="1">
      <c r="A580" s="124"/>
      <c r="B580" s="124"/>
      <c r="C580" s="145">
        <v>3</v>
      </c>
      <c r="D580" s="150" t="s">
        <v>32</v>
      </c>
      <c r="E580" s="1" t="s">
        <v>22</v>
      </c>
      <c r="F580" s="34">
        <f>F581+F582</f>
        <v>429</v>
      </c>
      <c r="G580" s="34">
        <f aca="true" t="shared" si="358" ref="G580:S580">G581+G582</f>
        <v>1</v>
      </c>
      <c r="H580" s="34">
        <f t="shared" si="358"/>
        <v>428</v>
      </c>
      <c r="I580" s="34">
        <f t="shared" si="358"/>
        <v>426</v>
      </c>
      <c r="J580" s="34">
        <f t="shared" si="358"/>
        <v>2</v>
      </c>
      <c r="K580" s="34">
        <f t="shared" si="358"/>
        <v>0</v>
      </c>
      <c r="L580" s="34">
        <f t="shared" si="358"/>
        <v>411</v>
      </c>
      <c r="M580" s="34">
        <f t="shared" si="358"/>
        <v>49</v>
      </c>
      <c r="N580" s="34">
        <f t="shared" si="358"/>
        <v>249</v>
      </c>
      <c r="O580" s="34">
        <f t="shared" si="358"/>
        <v>112</v>
      </c>
      <c r="P580" s="34">
        <f t="shared" si="358"/>
        <v>1</v>
      </c>
      <c r="Q580" s="34">
        <f t="shared" si="358"/>
        <v>15</v>
      </c>
      <c r="R580" s="34">
        <f t="shared" si="358"/>
        <v>12</v>
      </c>
      <c r="S580" s="34">
        <f t="shared" si="358"/>
        <v>3</v>
      </c>
      <c r="T580" s="22">
        <f t="shared" si="304"/>
        <v>96.47887323943662</v>
      </c>
      <c r="U580" s="22">
        <f t="shared" si="305"/>
        <v>69.95305164319248</v>
      </c>
      <c r="V580" s="34">
        <f>V581+V582</f>
        <v>0</v>
      </c>
      <c r="W580" s="34">
        <f>W581+W582</f>
        <v>0</v>
      </c>
      <c r="X580" s="34">
        <f>X581+X582</f>
        <v>0</v>
      </c>
      <c r="Y580" s="34">
        <f>Y581+Y582</f>
        <v>0</v>
      </c>
    </row>
    <row r="581" spans="1:25" ht="13.5" customHeight="1">
      <c r="A581" s="124"/>
      <c r="B581" s="124"/>
      <c r="C581" s="146"/>
      <c r="D581" s="148"/>
      <c r="E581" s="1" t="s">
        <v>33</v>
      </c>
      <c r="F581" s="37">
        <f>F20+F53+F68+F92+F116+F146+F173+F215+F251+F281+F317+F341+F368+F392+F416+F428+F458+F488+F518+F542</f>
        <v>322</v>
      </c>
      <c r="G581" s="37">
        <f aca="true" t="shared" si="359" ref="G581:S581">G20+G53+G68+G92+G116+G146+G173+G215+G251+G281+G317+G341+G368+G392+G416+G428+G458+G488+G518+G542</f>
        <v>1</v>
      </c>
      <c r="H581" s="37">
        <f t="shared" si="359"/>
        <v>321</v>
      </c>
      <c r="I581" s="37">
        <f t="shared" si="359"/>
        <v>319</v>
      </c>
      <c r="J581" s="37">
        <f t="shared" si="359"/>
        <v>2</v>
      </c>
      <c r="K581" s="37">
        <f t="shared" si="359"/>
        <v>0</v>
      </c>
      <c r="L581" s="37">
        <f t="shared" si="359"/>
        <v>312</v>
      </c>
      <c r="M581" s="37">
        <f t="shared" si="359"/>
        <v>46</v>
      </c>
      <c r="N581" s="37">
        <f t="shared" si="359"/>
        <v>210</v>
      </c>
      <c r="O581" s="37">
        <f t="shared" si="359"/>
        <v>56</v>
      </c>
      <c r="P581" s="37">
        <f t="shared" si="359"/>
        <v>0</v>
      </c>
      <c r="Q581" s="37">
        <f t="shared" si="359"/>
        <v>7</v>
      </c>
      <c r="R581" s="37">
        <f t="shared" si="359"/>
        <v>6</v>
      </c>
      <c r="S581" s="37">
        <f t="shared" si="359"/>
        <v>1</v>
      </c>
      <c r="T581" s="22">
        <f t="shared" si="304"/>
        <v>97.80564263322884</v>
      </c>
      <c r="U581" s="22">
        <f t="shared" si="305"/>
        <v>80.25078369905955</v>
      </c>
      <c r="V581" s="37">
        <f aca="true" t="shared" si="360" ref="V581:Y582">V20+V53+V68+V92+V116+V146+V173+V215+V251+V281+V317+V341+V368+V392+V416+V428+V458+V488+V518+V542</f>
        <v>0</v>
      </c>
      <c r="W581" s="37">
        <f t="shared" si="360"/>
        <v>0</v>
      </c>
      <c r="X581" s="37">
        <f t="shared" si="360"/>
        <v>0</v>
      </c>
      <c r="Y581" s="37">
        <f t="shared" si="360"/>
        <v>0</v>
      </c>
    </row>
    <row r="582" spans="1:25" ht="13.5" customHeight="1">
      <c r="A582" s="124"/>
      <c r="B582" s="124"/>
      <c r="C582" s="146"/>
      <c r="D582" s="149"/>
      <c r="E582" s="1" t="s">
        <v>34</v>
      </c>
      <c r="F582" s="37">
        <f>F21+F54+F69+F93+F117+F147+F174+F216+F252+F282+F318+F342+F369+F393+F417+F429+F459+F489+F519+F543</f>
        <v>107</v>
      </c>
      <c r="G582" s="37">
        <f aca="true" t="shared" si="361" ref="G582:S582">G21+G54+G69+G93+G117+G147+G174+G216+G252+G282+G318+G342+G369+G393+G417+G429+G459+G489+G519+G543</f>
        <v>0</v>
      </c>
      <c r="H582" s="37">
        <f t="shared" si="361"/>
        <v>107</v>
      </c>
      <c r="I582" s="37">
        <f t="shared" si="361"/>
        <v>107</v>
      </c>
      <c r="J582" s="37">
        <f t="shared" si="361"/>
        <v>0</v>
      </c>
      <c r="K582" s="37">
        <f t="shared" si="361"/>
        <v>0</v>
      </c>
      <c r="L582" s="37">
        <f t="shared" si="361"/>
        <v>99</v>
      </c>
      <c r="M582" s="37">
        <f t="shared" si="361"/>
        <v>3</v>
      </c>
      <c r="N582" s="37">
        <f t="shared" si="361"/>
        <v>39</v>
      </c>
      <c r="O582" s="37">
        <f t="shared" si="361"/>
        <v>56</v>
      </c>
      <c r="P582" s="37">
        <f t="shared" si="361"/>
        <v>1</v>
      </c>
      <c r="Q582" s="37">
        <f t="shared" si="361"/>
        <v>8</v>
      </c>
      <c r="R582" s="37">
        <f t="shared" si="361"/>
        <v>6</v>
      </c>
      <c r="S582" s="37">
        <f t="shared" si="361"/>
        <v>2</v>
      </c>
      <c r="T582" s="22">
        <f t="shared" si="304"/>
        <v>92.5233644859813</v>
      </c>
      <c r="U582" s="22">
        <f t="shared" si="305"/>
        <v>39.25233644859813</v>
      </c>
      <c r="V582" s="37">
        <f t="shared" si="360"/>
        <v>0</v>
      </c>
      <c r="W582" s="37">
        <f t="shared" si="360"/>
        <v>0</v>
      </c>
      <c r="X582" s="37">
        <f t="shared" si="360"/>
        <v>0</v>
      </c>
      <c r="Y582" s="37">
        <f t="shared" si="360"/>
        <v>0</v>
      </c>
    </row>
    <row r="583" spans="1:25" ht="13.5" customHeight="1">
      <c r="A583" s="124"/>
      <c r="B583" s="124"/>
      <c r="C583" s="146"/>
      <c r="D583" s="150" t="s">
        <v>35</v>
      </c>
      <c r="E583" s="1" t="s">
        <v>22</v>
      </c>
      <c r="F583" s="34">
        <f>F584+F585</f>
        <v>407</v>
      </c>
      <c r="G583" s="34">
        <f aca="true" t="shared" si="362" ref="G583:S583">G584+G585</f>
        <v>6</v>
      </c>
      <c r="H583" s="34">
        <f t="shared" si="362"/>
        <v>401</v>
      </c>
      <c r="I583" s="34">
        <f t="shared" si="362"/>
        <v>401</v>
      </c>
      <c r="J583" s="34">
        <f t="shared" si="362"/>
        <v>0</v>
      </c>
      <c r="K583" s="34">
        <f t="shared" si="362"/>
        <v>0</v>
      </c>
      <c r="L583" s="34">
        <f t="shared" si="362"/>
        <v>385</v>
      </c>
      <c r="M583" s="34">
        <f t="shared" si="362"/>
        <v>38</v>
      </c>
      <c r="N583" s="34">
        <f t="shared" si="362"/>
        <v>213</v>
      </c>
      <c r="O583" s="34">
        <f t="shared" si="362"/>
        <v>133</v>
      </c>
      <c r="P583" s="34">
        <f t="shared" si="362"/>
        <v>1</v>
      </c>
      <c r="Q583" s="34">
        <f t="shared" si="362"/>
        <v>16</v>
      </c>
      <c r="R583" s="34">
        <f t="shared" si="362"/>
        <v>11</v>
      </c>
      <c r="S583" s="34">
        <f t="shared" si="362"/>
        <v>5</v>
      </c>
      <c r="T583" s="22">
        <f t="shared" si="304"/>
        <v>96.00997506234414</v>
      </c>
      <c r="U583" s="22">
        <f t="shared" si="305"/>
        <v>62.593516209476306</v>
      </c>
      <c r="V583" s="34">
        <f>V584+V585</f>
        <v>0</v>
      </c>
      <c r="W583" s="34">
        <f>W584+W585</f>
        <v>0</v>
      </c>
      <c r="X583" s="34">
        <f>X584+X585</f>
        <v>0</v>
      </c>
      <c r="Y583" s="34">
        <f>Y584+Y585</f>
        <v>1</v>
      </c>
    </row>
    <row r="584" spans="1:25" ht="13.5" customHeight="1">
      <c r="A584" s="124"/>
      <c r="B584" s="124"/>
      <c r="C584" s="146"/>
      <c r="D584" s="148"/>
      <c r="E584" s="1" t="s">
        <v>33</v>
      </c>
      <c r="F584" s="37">
        <f>F23+F56+F95+F119+F176+F191+F218+F254+F284+F320+F371+F419+F461+F521+F545</f>
        <v>296</v>
      </c>
      <c r="G584" s="37">
        <f aca="true" t="shared" si="363" ref="G584:S584">G23+G56+G95+G119+G176+G191+G218+G254+G284+G320+G371+G419+G461+G521+G545</f>
        <v>5</v>
      </c>
      <c r="H584" s="37">
        <f t="shared" si="363"/>
        <v>291</v>
      </c>
      <c r="I584" s="37">
        <f t="shared" si="363"/>
        <v>291</v>
      </c>
      <c r="J584" s="37">
        <f t="shared" si="363"/>
        <v>0</v>
      </c>
      <c r="K584" s="37">
        <f t="shared" si="363"/>
        <v>0</v>
      </c>
      <c r="L584" s="37">
        <f t="shared" si="363"/>
        <v>284</v>
      </c>
      <c r="M584" s="37">
        <f t="shared" si="363"/>
        <v>35</v>
      </c>
      <c r="N584" s="37">
        <f t="shared" si="363"/>
        <v>169</v>
      </c>
      <c r="O584" s="37">
        <f t="shared" si="363"/>
        <v>80</v>
      </c>
      <c r="P584" s="37">
        <f t="shared" si="363"/>
        <v>0</v>
      </c>
      <c r="Q584" s="37">
        <f t="shared" si="363"/>
        <v>7</v>
      </c>
      <c r="R584" s="37">
        <f t="shared" si="363"/>
        <v>5</v>
      </c>
      <c r="S584" s="37">
        <f t="shared" si="363"/>
        <v>2</v>
      </c>
      <c r="T584" s="22">
        <f aca="true" t="shared" si="364" ref="T584:T615">L584/I584*100</f>
        <v>97.59450171821305</v>
      </c>
      <c r="U584" s="22">
        <f aca="true" t="shared" si="365" ref="U584:U615">(M584+N584)/I584*100</f>
        <v>70.10309278350515</v>
      </c>
      <c r="V584" s="37">
        <f aca="true" t="shared" si="366" ref="V584:Y585">V23+V56+V95+V119+V176+V191+V218+V254+V284+V320+V371+V419+V461+V521+V545</f>
        <v>0</v>
      </c>
      <c r="W584" s="37">
        <f t="shared" si="366"/>
        <v>0</v>
      </c>
      <c r="X584" s="37">
        <f t="shared" si="366"/>
        <v>0</v>
      </c>
      <c r="Y584" s="37">
        <f t="shared" si="366"/>
        <v>0</v>
      </c>
    </row>
    <row r="585" spans="1:25" ht="13.5" customHeight="1">
      <c r="A585" s="124"/>
      <c r="B585" s="124"/>
      <c r="C585" s="146"/>
      <c r="D585" s="149"/>
      <c r="E585" s="1" t="s">
        <v>34</v>
      </c>
      <c r="F585" s="37">
        <f>F24+F57+F96+F120+F177+F192+F219+F255+F285+F321+F372+F420+F462+F522+F546</f>
        <v>111</v>
      </c>
      <c r="G585" s="37">
        <f aca="true" t="shared" si="367" ref="G585:S585">G24+G57+G96+G120+G177+G192+G219+G255+G285+G321+G372+G420+G462+G522+G546</f>
        <v>1</v>
      </c>
      <c r="H585" s="37">
        <f t="shared" si="367"/>
        <v>110</v>
      </c>
      <c r="I585" s="37">
        <f t="shared" si="367"/>
        <v>110</v>
      </c>
      <c r="J585" s="37">
        <f t="shared" si="367"/>
        <v>0</v>
      </c>
      <c r="K585" s="37">
        <f t="shared" si="367"/>
        <v>0</v>
      </c>
      <c r="L585" s="37">
        <f t="shared" si="367"/>
        <v>101</v>
      </c>
      <c r="M585" s="37">
        <f t="shared" si="367"/>
        <v>3</v>
      </c>
      <c r="N585" s="37">
        <f t="shared" si="367"/>
        <v>44</v>
      </c>
      <c r="O585" s="37">
        <f t="shared" si="367"/>
        <v>53</v>
      </c>
      <c r="P585" s="37">
        <f t="shared" si="367"/>
        <v>1</v>
      </c>
      <c r="Q585" s="37">
        <f t="shared" si="367"/>
        <v>9</v>
      </c>
      <c r="R585" s="37">
        <f t="shared" si="367"/>
        <v>6</v>
      </c>
      <c r="S585" s="37">
        <f t="shared" si="367"/>
        <v>3</v>
      </c>
      <c r="T585" s="22">
        <f t="shared" si="364"/>
        <v>91.81818181818183</v>
      </c>
      <c r="U585" s="22">
        <f t="shared" si="365"/>
        <v>42.72727272727273</v>
      </c>
      <c r="V585" s="37">
        <f t="shared" si="366"/>
        <v>0</v>
      </c>
      <c r="W585" s="37">
        <f t="shared" si="366"/>
        <v>0</v>
      </c>
      <c r="X585" s="37">
        <f t="shared" si="366"/>
        <v>0</v>
      </c>
      <c r="Y585" s="37">
        <f t="shared" si="366"/>
        <v>1</v>
      </c>
    </row>
    <row r="586" spans="1:25" ht="13.5" customHeight="1">
      <c r="A586" s="124"/>
      <c r="B586" s="124"/>
      <c r="C586" s="146"/>
      <c r="D586" s="150" t="s">
        <v>39</v>
      </c>
      <c r="E586" s="1" t="s">
        <v>22</v>
      </c>
      <c r="F586" s="34">
        <f>F587+F588</f>
        <v>51</v>
      </c>
      <c r="G586" s="34">
        <f aca="true" t="shared" si="368" ref="G586:S586">G587+G588</f>
        <v>0</v>
      </c>
      <c r="H586" s="34">
        <f t="shared" si="368"/>
        <v>51</v>
      </c>
      <c r="I586" s="34">
        <f t="shared" si="368"/>
        <v>50</v>
      </c>
      <c r="J586" s="34">
        <f t="shared" si="368"/>
        <v>1</v>
      </c>
      <c r="K586" s="34">
        <f t="shared" si="368"/>
        <v>0</v>
      </c>
      <c r="L586" s="34">
        <f t="shared" si="368"/>
        <v>50</v>
      </c>
      <c r="M586" s="34">
        <f t="shared" si="368"/>
        <v>12</v>
      </c>
      <c r="N586" s="34">
        <f t="shared" si="368"/>
        <v>32</v>
      </c>
      <c r="O586" s="34">
        <f t="shared" si="368"/>
        <v>6</v>
      </c>
      <c r="P586" s="34">
        <f t="shared" si="368"/>
        <v>0</v>
      </c>
      <c r="Q586" s="34">
        <f t="shared" si="368"/>
        <v>0</v>
      </c>
      <c r="R586" s="34">
        <f t="shared" si="368"/>
        <v>0</v>
      </c>
      <c r="S586" s="34">
        <f t="shared" si="368"/>
        <v>0</v>
      </c>
      <c r="T586" s="22">
        <f t="shared" si="364"/>
        <v>100</v>
      </c>
      <c r="U586" s="22">
        <f t="shared" si="365"/>
        <v>88</v>
      </c>
      <c r="V586" s="34">
        <f>V587+V588</f>
        <v>0</v>
      </c>
      <c r="W586" s="34">
        <f>W587+W588</f>
        <v>0</v>
      </c>
      <c r="X586" s="34">
        <f>X587+X588</f>
        <v>0</v>
      </c>
      <c r="Y586" s="34">
        <f>Y587+Y588</f>
        <v>0</v>
      </c>
    </row>
    <row r="587" spans="1:25" ht="13.5" customHeight="1">
      <c r="A587" s="124"/>
      <c r="B587" s="124"/>
      <c r="C587" s="146"/>
      <c r="D587" s="148"/>
      <c r="E587" s="1" t="s">
        <v>33</v>
      </c>
      <c r="F587" s="37">
        <f>F98+F257+F323+F464</f>
        <v>47</v>
      </c>
      <c r="G587" s="37">
        <f aca="true" t="shared" si="369" ref="G587:S587">G98+G257+G323+G464</f>
        <v>0</v>
      </c>
      <c r="H587" s="37">
        <f t="shared" si="369"/>
        <v>47</v>
      </c>
      <c r="I587" s="37">
        <f t="shared" si="369"/>
        <v>46</v>
      </c>
      <c r="J587" s="37">
        <f t="shared" si="369"/>
        <v>1</v>
      </c>
      <c r="K587" s="37">
        <f t="shared" si="369"/>
        <v>0</v>
      </c>
      <c r="L587" s="37">
        <f t="shared" si="369"/>
        <v>46</v>
      </c>
      <c r="M587" s="37">
        <f t="shared" si="369"/>
        <v>11</v>
      </c>
      <c r="N587" s="37">
        <f t="shared" si="369"/>
        <v>29</v>
      </c>
      <c r="O587" s="37">
        <f t="shared" si="369"/>
        <v>6</v>
      </c>
      <c r="P587" s="37">
        <f t="shared" si="369"/>
        <v>0</v>
      </c>
      <c r="Q587" s="37">
        <f t="shared" si="369"/>
        <v>0</v>
      </c>
      <c r="R587" s="37">
        <f t="shared" si="369"/>
        <v>0</v>
      </c>
      <c r="S587" s="37">
        <f t="shared" si="369"/>
        <v>0</v>
      </c>
      <c r="T587" s="22">
        <f t="shared" si="364"/>
        <v>100</v>
      </c>
      <c r="U587" s="22">
        <f t="shared" si="365"/>
        <v>86.95652173913044</v>
      </c>
      <c r="V587" s="37">
        <f aca="true" t="shared" si="370" ref="V587:Y588">V98+V257+V323+V464</f>
        <v>0</v>
      </c>
      <c r="W587" s="37">
        <f t="shared" si="370"/>
        <v>0</v>
      </c>
      <c r="X587" s="37">
        <f t="shared" si="370"/>
        <v>0</v>
      </c>
      <c r="Y587" s="37">
        <f t="shared" si="370"/>
        <v>0</v>
      </c>
    </row>
    <row r="588" spans="1:25" ht="13.5" customHeight="1">
      <c r="A588" s="124"/>
      <c r="B588" s="124"/>
      <c r="C588" s="147"/>
      <c r="D588" s="149"/>
      <c r="E588" s="1" t="s">
        <v>34</v>
      </c>
      <c r="F588" s="37">
        <f>F99+F258+F324+F465</f>
        <v>4</v>
      </c>
      <c r="G588" s="37">
        <f aca="true" t="shared" si="371" ref="G588:S588">G99+G258+G324+G465</f>
        <v>0</v>
      </c>
      <c r="H588" s="37">
        <f t="shared" si="371"/>
        <v>4</v>
      </c>
      <c r="I588" s="37">
        <f t="shared" si="371"/>
        <v>4</v>
      </c>
      <c r="J588" s="37">
        <f t="shared" si="371"/>
        <v>0</v>
      </c>
      <c r="K588" s="37">
        <f t="shared" si="371"/>
        <v>0</v>
      </c>
      <c r="L588" s="37">
        <f t="shared" si="371"/>
        <v>4</v>
      </c>
      <c r="M588" s="37">
        <f t="shared" si="371"/>
        <v>1</v>
      </c>
      <c r="N588" s="37">
        <f t="shared" si="371"/>
        <v>3</v>
      </c>
      <c r="O588" s="37">
        <f t="shared" si="371"/>
        <v>0</v>
      </c>
      <c r="P588" s="37">
        <f t="shared" si="371"/>
        <v>0</v>
      </c>
      <c r="Q588" s="37">
        <f t="shared" si="371"/>
        <v>0</v>
      </c>
      <c r="R588" s="37">
        <f t="shared" si="371"/>
        <v>0</v>
      </c>
      <c r="S588" s="37">
        <f t="shared" si="371"/>
        <v>0</v>
      </c>
      <c r="T588" s="22">
        <f t="shared" si="364"/>
        <v>100</v>
      </c>
      <c r="U588" s="22">
        <f t="shared" si="365"/>
        <v>100</v>
      </c>
      <c r="V588" s="37">
        <f t="shared" si="370"/>
        <v>0</v>
      </c>
      <c r="W588" s="37">
        <f t="shared" si="370"/>
        <v>0</v>
      </c>
      <c r="X588" s="37">
        <f t="shared" si="370"/>
        <v>0</v>
      </c>
      <c r="Y588" s="37">
        <f t="shared" si="370"/>
        <v>0</v>
      </c>
    </row>
    <row r="589" spans="1:25" ht="13.5" customHeight="1">
      <c r="A589" s="124"/>
      <c r="B589" s="124"/>
      <c r="C589" s="151" t="s">
        <v>82</v>
      </c>
      <c r="D589" s="154"/>
      <c r="E589" s="1" t="s">
        <v>22</v>
      </c>
      <c r="F589" s="34">
        <f>F590+F591</f>
        <v>887</v>
      </c>
      <c r="G589" s="34">
        <f aca="true" t="shared" si="372" ref="G589:S589">G590+G591</f>
        <v>7</v>
      </c>
      <c r="H589" s="34">
        <f t="shared" si="372"/>
        <v>880</v>
      </c>
      <c r="I589" s="34">
        <f t="shared" si="372"/>
        <v>877</v>
      </c>
      <c r="J589" s="34">
        <f t="shared" si="372"/>
        <v>3</v>
      </c>
      <c r="K589" s="34">
        <f t="shared" si="372"/>
        <v>0</v>
      </c>
      <c r="L589" s="34">
        <f t="shared" si="372"/>
        <v>846</v>
      </c>
      <c r="M589" s="34">
        <f t="shared" si="372"/>
        <v>99</v>
      </c>
      <c r="N589" s="34">
        <f t="shared" si="372"/>
        <v>494</v>
      </c>
      <c r="O589" s="34">
        <f t="shared" si="372"/>
        <v>251</v>
      </c>
      <c r="P589" s="34">
        <f t="shared" si="372"/>
        <v>2</v>
      </c>
      <c r="Q589" s="34">
        <f t="shared" si="372"/>
        <v>31</v>
      </c>
      <c r="R589" s="34">
        <f t="shared" si="372"/>
        <v>23</v>
      </c>
      <c r="S589" s="34">
        <f t="shared" si="372"/>
        <v>8</v>
      </c>
      <c r="T589" s="22">
        <f t="shared" si="364"/>
        <v>96.46522234891675</v>
      </c>
      <c r="U589" s="22">
        <f t="shared" si="365"/>
        <v>67.61687571265679</v>
      </c>
      <c r="V589" s="34">
        <f>V590+V591</f>
        <v>0</v>
      </c>
      <c r="W589" s="34">
        <f>W590+W591</f>
        <v>0</v>
      </c>
      <c r="X589" s="34">
        <f>X590+X591</f>
        <v>0</v>
      </c>
      <c r="Y589" s="34">
        <f>Y590+Y591</f>
        <v>1</v>
      </c>
    </row>
    <row r="590" spans="1:25" ht="13.5" customHeight="1">
      <c r="A590" s="124"/>
      <c r="B590" s="124"/>
      <c r="C590" s="152"/>
      <c r="D590" s="155"/>
      <c r="E590" s="1" t="s">
        <v>33</v>
      </c>
      <c r="F590" s="37">
        <f>F581+F584+F587</f>
        <v>665</v>
      </c>
      <c r="G590" s="37">
        <f aca="true" t="shared" si="373" ref="G590:S590">G581+G584+G587</f>
        <v>6</v>
      </c>
      <c r="H590" s="37">
        <f t="shared" si="373"/>
        <v>659</v>
      </c>
      <c r="I590" s="37">
        <f t="shared" si="373"/>
        <v>656</v>
      </c>
      <c r="J590" s="37">
        <f t="shared" si="373"/>
        <v>3</v>
      </c>
      <c r="K590" s="37">
        <f t="shared" si="373"/>
        <v>0</v>
      </c>
      <c r="L590" s="37">
        <f t="shared" si="373"/>
        <v>642</v>
      </c>
      <c r="M590" s="37">
        <f t="shared" si="373"/>
        <v>92</v>
      </c>
      <c r="N590" s="37">
        <f t="shared" si="373"/>
        <v>408</v>
      </c>
      <c r="O590" s="37">
        <f t="shared" si="373"/>
        <v>142</v>
      </c>
      <c r="P590" s="37">
        <f t="shared" si="373"/>
        <v>0</v>
      </c>
      <c r="Q590" s="37">
        <f t="shared" si="373"/>
        <v>14</v>
      </c>
      <c r="R590" s="37">
        <f t="shared" si="373"/>
        <v>11</v>
      </c>
      <c r="S590" s="37">
        <f t="shared" si="373"/>
        <v>3</v>
      </c>
      <c r="T590" s="22">
        <f t="shared" si="364"/>
        <v>97.86585365853658</v>
      </c>
      <c r="U590" s="22">
        <f t="shared" si="365"/>
        <v>76.21951219512195</v>
      </c>
      <c r="V590" s="37">
        <f aca="true" t="shared" si="374" ref="V590:Y591">V581+V584+V587</f>
        <v>0</v>
      </c>
      <c r="W590" s="37">
        <f t="shared" si="374"/>
        <v>0</v>
      </c>
      <c r="X590" s="37">
        <f t="shared" si="374"/>
        <v>0</v>
      </c>
      <c r="Y590" s="37">
        <f t="shared" si="374"/>
        <v>0</v>
      </c>
    </row>
    <row r="591" spans="1:25" ht="13.5" customHeight="1">
      <c r="A591" s="124"/>
      <c r="B591" s="124"/>
      <c r="C591" s="153"/>
      <c r="D591" s="156"/>
      <c r="E591" s="1" t="s">
        <v>34</v>
      </c>
      <c r="F591" s="37">
        <f>F582+F585+F588</f>
        <v>222</v>
      </c>
      <c r="G591" s="37">
        <f aca="true" t="shared" si="375" ref="G591:S591">G582+G585+G588</f>
        <v>1</v>
      </c>
      <c r="H591" s="37">
        <f t="shared" si="375"/>
        <v>221</v>
      </c>
      <c r="I591" s="37">
        <f t="shared" si="375"/>
        <v>221</v>
      </c>
      <c r="J591" s="37">
        <f t="shared" si="375"/>
        <v>0</v>
      </c>
      <c r="K591" s="37">
        <f t="shared" si="375"/>
        <v>0</v>
      </c>
      <c r="L591" s="37">
        <f t="shared" si="375"/>
        <v>204</v>
      </c>
      <c r="M591" s="37">
        <f t="shared" si="375"/>
        <v>7</v>
      </c>
      <c r="N591" s="37">
        <f t="shared" si="375"/>
        <v>86</v>
      </c>
      <c r="O591" s="37">
        <f t="shared" si="375"/>
        <v>109</v>
      </c>
      <c r="P591" s="37">
        <f t="shared" si="375"/>
        <v>2</v>
      </c>
      <c r="Q591" s="37">
        <f t="shared" si="375"/>
        <v>17</v>
      </c>
      <c r="R591" s="37">
        <f t="shared" si="375"/>
        <v>12</v>
      </c>
      <c r="S591" s="37">
        <f t="shared" si="375"/>
        <v>5</v>
      </c>
      <c r="T591" s="22">
        <f t="shared" si="364"/>
        <v>92.3076923076923</v>
      </c>
      <c r="U591" s="22">
        <f t="shared" si="365"/>
        <v>42.081447963800905</v>
      </c>
      <c r="V591" s="37">
        <f t="shared" si="374"/>
        <v>0</v>
      </c>
      <c r="W591" s="37">
        <f t="shared" si="374"/>
        <v>0</v>
      </c>
      <c r="X591" s="37">
        <f t="shared" si="374"/>
        <v>0</v>
      </c>
      <c r="Y591" s="37">
        <f t="shared" si="374"/>
        <v>1</v>
      </c>
    </row>
    <row r="592" spans="1:25" ht="13.5" customHeight="1">
      <c r="A592" s="124"/>
      <c r="B592" s="124"/>
      <c r="C592" s="65">
        <v>4</v>
      </c>
      <c r="D592" s="150" t="s">
        <v>32</v>
      </c>
      <c r="E592" s="1" t="s">
        <v>22</v>
      </c>
      <c r="F592" s="34">
        <f>F593+F594</f>
        <v>388</v>
      </c>
      <c r="G592" s="34">
        <f aca="true" t="shared" si="376" ref="G592:S592">G593+G594</f>
        <v>0</v>
      </c>
      <c r="H592" s="34">
        <f t="shared" si="376"/>
        <v>388</v>
      </c>
      <c r="I592" s="34">
        <f t="shared" si="376"/>
        <v>388</v>
      </c>
      <c r="J592" s="34">
        <f t="shared" si="376"/>
        <v>0</v>
      </c>
      <c r="K592" s="34">
        <f t="shared" si="376"/>
        <v>0</v>
      </c>
      <c r="L592" s="34">
        <f t="shared" si="376"/>
        <v>385</v>
      </c>
      <c r="M592" s="34">
        <f t="shared" si="376"/>
        <v>56</v>
      </c>
      <c r="N592" s="34">
        <f t="shared" si="376"/>
        <v>216</v>
      </c>
      <c r="O592" s="34">
        <f t="shared" si="376"/>
        <v>113</v>
      </c>
      <c r="P592" s="34">
        <f t="shared" si="376"/>
        <v>0</v>
      </c>
      <c r="Q592" s="34">
        <f t="shared" si="376"/>
        <v>3</v>
      </c>
      <c r="R592" s="34">
        <f t="shared" si="376"/>
        <v>2</v>
      </c>
      <c r="S592" s="34">
        <f t="shared" si="376"/>
        <v>1</v>
      </c>
      <c r="T592" s="22">
        <f t="shared" si="364"/>
        <v>99.22680412371135</v>
      </c>
      <c r="U592" s="22">
        <f t="shared" si="365"/>
        <v>70.10309278350515</v>
      </c>
      <c r="V592" s="34">
        <f>V593+V594</f>
        <v>0</v>
      </c>
      <c r="W592" s="34">
        <f>W593+W594</f>
        <v>0</v>
      </c>
      <c r="X592" s="34">
        <f>X593+X594</f>
        <v>0</v>
      </c>
      <c r="Y592" s="34">
        <f>Y593+Y594</f>
        <v>0</v>
      </c>
    </row>
    <row r="593" spans="1:25" ht="13.5" customHeight="1">
      <c r="A593" s="124"/>
      <c r="B593" s="124"/>
      <c r="C593" s="66"/>
      <c r="D593" s="148"/>
      <c r="E593" s="1" t="s">
        <v>33</v>
      </c>
      <c r="F593" s="37">
        <f>F26+F59+F101+F149+F179+F221+F260+F326+F374+F422+F467+F524</f>
        <v>257</v>
      </c>
      <c r="G593" s="37">
        <f aca="true" t="shared" si="377" ref="G593:S593">G26+G59+G101+G149+G179+G221+G260+G326+G374+G422+G467+G524</f>
        <v>0</v>
      </c>
      <c r="H593" s="37">
        <f t="shared" si="377"/>
        <v>257</v>
      </c>
      <c r="I593" s="37">
        <f t="shared" si="377"/>
        <v>257</v>
      </c>
      <c r="J593" s="37">
        <f t="shared" si="377"/>
        <v>0</v>
      </c>
      <c r="K593" s="37">
        <f t="shared" si="377"/>
        <v>0</v>
      </c>
      <c r="L593" s="37">
        <f t="shared" si="377"/>
        <v>255</v>
      </c>
      <c r="M593" s="37">
        <f t="shared" si="377"/>
        <v>46</v>
      </c>
      <c r="N593" s="37">
        <f t="shared" si="377"/>
        <v>161</v>
      </c>
      <c r="O593" s="37">
        <f t="shared" si="377"/>
        <v>48</v>
      </c>
      <c r="P593" s="37">
        <f t="shared" si="377"/>
        <v>0</v>
      </c>
      <c r="Q593" s="37">
        <f t="shared" si="377"/>
        <v>2</v>
      </c>
      <c r="R593" s="37">
        <f t="shared" si="377"/>
        <v>1</v>
      </c>
      <c r="S593" s="37">
        <f t="shared" si="377"/>
        <v>1</v>
      </c>
      <c r="T593" s="22">
        <f t="shared" si="364"/>
        <v>99.22178988326849</v>
      </c>
      <c r="U593" s="22">
        <f t="shared" si="365"/>
        <v>80.54474708171206</v>
      </c>
      <c r="V593" s="37">
        <f aca="true" t="shared" si="378" ref="V593:Y594">V26+V59+V101+V149+V179+V221+V260+V326+V374+V422+V467+V524</f>
        <v>0</v>
      </c>
      <c r="W593" s="37">
        <f t="shared" si="378"/>
        <v>0</v>
      </c>
      <c r="X593" s="37">
        <f t="shared" si="378"/>
        <v>0</v>
      </c>
      <c r="Y593" s="37">
        <f t="shared" si="378"/>
        <v>0</v>
      </c>
    </row>
    <row r="594" spans="1:25" ht="13.5" customHeight="1">
      <c r="A594" s="124"/>
      <c r="B594" s="124"/>
      <c r="C594" s="66"/>
      <c r="D594" s="149"/>
      <c r="E594" s="1" t="s">
        <v>34</v>
      </c>
      <c r="F594" s="37">
        <f>F27+F60+F102+F150+F180+F222+F261+F327+F375+F423+F468+F525</f>
        <v>131</v>
      </c>
      <c r="G594" s="37">
        <f aca="true" t="shared" si="379" ref="G594:S594">G27+G60+G102+G150+G180+G222+G261+G327+G375+G423+G468+G525</f>
        <v>0</v>
      </c>
      <c r="H594" s="37">
        <f t="shared" si="379"/>
        <v>131</v>
      </c>
      <c r="I594" s="37">
        <f t="shared" si="379"/>
        <v>131</v>
      </c>
      <c r="J594" s="37">
        <f t="shared" si="379"/>
        <v>0</v>
      </c>
      <c r="K594" s="37">
        <f t="shared" si="379"/>
        <v>0</v>
      </c>
      <c r="L594" s="37">
        <f t="shared" si="379"/>
        <v>130</v>
      </c>
      <c r="M594" s="37">
        <f t="shared" si="379"/>
        <v>10</v>
      </c>
      <c r="N594" s="37">
        <f t="shared" si="379"/>
        <v>55</v>
      </c>
      <c r="O594" s="37">
        <f t="shared" si="379"/>
        <v>65</v>
      </c>
      <c r="P594" s="37">
        <f t="shared" si="379"/>
        <v>0</v>
      </c>
      <c r="Q594" s="37">
        <f t="shared" si="379"/>
        <v>1</v>
      </c>
      <c r="R594" s="37">
        <f t="shared" si="379"/>
        <v>1</v>
      </c>
      <c r="S594" s="37">
        <f t="shared" si="379"/>
        <v>0</v>
      </c>
      <c r="T594" s="22">
        <f t="shared" si="364"/>
        <v>99.23664122137404</v>
      </c>
      <c r="U594" s="22">
        <f t="shared" si="365"/>
        <v>49.61832061068702</v>
      </c>
      <c r="V594" s="37">
        <f t="shared" si="378"/>
        <v>0</v>
      </c>
      <c r="W594" s="37">
        <f t="shared" si="378"/>
        <v>0</v>
      </c>
      <c r="X594" s="37">
        <f t="shared" si="378"/>
        <v>0</v>
      </c>
      <c r="Y594" s="37">
        <f t="shared" si="378"/>
        <v>0</v>
      </c>
    </row>
    <row r="595" spans="1:25" ht="13.5" customHeight="1">
      <c r="A595" s="124"/>
      <c r="B595" s="124"/>
      <c r="C595" s="66"/>
      <c r="D595" s="150" t="s">
        <v>35</v>
      </c>
      <c r="E595" s="1" t="s">
        <v>22</v>
      </c>
      <c r="F595" s="34">
        <f>F596+F597</f>
        <v>349</v>
      </c>
      <c r="G595" s="34">
        <f aca="true" t="shared" si="380" ref="G595:S595">G596+G597</f>
        <v>1</v>
      </c>
      <c r="H595" s="34">
        <f t="shared" si="380"/>
        <v>348</v>
      </c>
      <c r="I595" s="34">
        <f t="shared" si="380"/>
        <v>347</v>
      </c>
      <c r="J595" s="34">
        <f t="shared" si="380"/>
        <v>1</v>
      </c>
      <c r="K595" s="34">
        <f t="shared" si="380"/>
        <v>0</v>
      </c>
      <c r="L595" s="34">
        <f t="shared" si="380"/>
        <v>344</v>
      </c>
      <c r="M595" s="34">
        <f t="shared" si="380"/>
        <v>63</v>
      </c>
      <c r="N595" s="34">
        <f t="shared" si="380"/>
        <v>221</v>
      </c>
      <c r="O595" s="34">
        <f t="shared" si="380"/>
        <v>58</v>
      </c>
      <c r="P595" s="34">
        <f t="shared" si="380"/>
        <v>2</v>
      </c>
      <c r="Q595" s="34">
        <f t="shared" si="380"/>
        <v>3</v>
      </c>
      <c r="R595" s="34">
        <f t="shared" si="380"/>
        <v>1</v>
      </c>
      <c r="S595" s="34">
        <f t="shared" si="380"/>
        <v>2</v>
      </c>
      <c r="T595" s="22">
        <f t="shared" si="364"/>
        <v>99.13544668587896</v>
      </c>
      <c r="U595" s="22">
        <f t="shared" si="365"/>
        <v>81.84438040345822</v>
      </c>
      <c r="V595" s="34">
        <f>V596+V597</f>
        <v>0</v>
      </c>
      <c r="W595" s="34">
        <f>W596+W597</f>
        <v>0</v>
      </c>
      <c r="X595" s="34">
        <f>X596+X597</f>
        <v>1</v>
      </c>
      <c r="Y595" s="34">
        <f>Y596+Y597</f>
        <v>0</v>
      </c>
    </row>
    <row r="596" spans="1:25" ht="13.5" customHeight="1">
      <c r="A596" s="124"/>
      <c r="B596" s="124"/>
      <c r="C596" s="66"/>
      <c r="D596" s="148"/>
      <c r="E596" s="1" t="s">
        <v>33</v>
      </c>
      <c r="F596" s="37">
        <f>F29+F62+F104+F182+F224+F263+F329+F377+F425+F470+F527</f>
        <v>259</v>
      </c>
      <c r="G596" s="37">
        <f aca="true" t="shared" si="381" ref="G596:S596">G29+G62+G104+G182+G224+G263+G329+G377+G425+G470+G527</f>
        <v>0</v>
      </c>
      <c r="H596" s="37">
        <f t="shared" si="381"/>
        <v>259</v>
      </c>
      <c r="I596" s="37">
        <f t="shared" si="381"/>
        <v>259</v>
      </c>
      <c r="J596" s="37">
        <f t="shared" si="381"/>
        <v>0</v>
      </c>
      <c r="K596" s="37">
        <f t="shared" si="381"/>
        <v>0</v>
      </c>
      <c r="L596" s="37">
        <f t="shared" si="381"/>
        <v>257</v>
      </c>
      <c r="M596" s="37">
        <f t="shared" si="381"/>
        <v>60</v>
      </c>
      <c r="N596" s="37">
        <f t="shared" si="381"/>
        <v>173</v>
      </c>
      <c r="O596" s="37">
        <f t="shared" si="381"/>
        <v>23</v>
      </c>
      <c r="P596" s="37">
        <f t="shared" si="381"/>
        <v>1</v>
      </c>
      <c r="Q596" s="37">
        <f t="shared" si="381"/>
        <v>2</v>
      </c>
      <c r="R596" s="37">
        <f t="shared" si="381"/>
        <v>0</v>
      </c>
      <c r="S596" s="37">
        <f t="shared" si="381"/>
        <v>2</v>
      </c>
      <c r="T596" s="22">
        <f t="shared" si="364"/>
        <v>99.22779922779922</v>
      </c>
      <c r="U596" s="22">
        <f t="shared" si="365"/>
        <v>89.96138996138995</v>
      </c>
      <c r="V596" s="37">
        <f aca="true" t="shared" si="382" ref="V596:Y597">V29+V62+V104+V182+V224+V263+V329+V377+V425+V470+V527</f>
        <v>0</v>
      </c>
      <c r="W596" s="37">
        <f t="shared" si="382"/>
        <v>0</v>
      </c>
      <c r="X596" s="37">
        <f t="shared" si="382"/>
        <v>0</v>
      </c>
      <c r="Y596" s="37">
        <f t="shared" si="382"/>
        <v>0</v>
      </c>
    </row>
    <row r="597" spans="1:25" ht="13.5" customHeight="1">
      <c r="A597" s="124"/>
      <c r="B597" s="124"/>
      <c r="C597" s="66"/>
      <c r="D597" s="149"/>
      <c r="E597" s="12" t="s">
        <v>34</v>
      </c>
      <c r="F597" s="8">
        <f>F30+F63+F105+F183+F225+F264+F330+F378+F426+F471+F528</f>
        <v>90</v>
      </c>
      <c r="G597" s="8">
        <f aca="true" t="shared" si="383" ref="G597:S597">G30+G63+G105+G183+G225+G264+G330+G378+G426+G471+G528</f>
        <v>1</v>
      </c>
      <c r="H597" s="8">
        <f t="shared" si="383"/>
        <v>89</v>
      </c>
      <c r="I597" s="8">
        <f t="shared" si="383"/>
        <v>88</v>
      </c>
      <c r="J597" s="8">
        <f t="shared" si="383"/>
        <v>1</v>
      </c>
      <c r="K597" s="8">
        <f t="shared" si="383"/>
        <v>0</v>
      </c>
      <c r="L597" s="8">
        <f t="shared" si="383"/>
        <v>87</v>
      </c>
      <c r="M597" s="8">
        <f t="shared" si="383"/>
        <v>3</v>
      </c>
      <c r="N597" s="8">
        <f t="shared" si="383"/>
        <v>48</v>
      </c>
      <c r="O597" s="8">
        <f t="shared" si="383"/>
        <v>35</v>
      </c>
      <c r="P597" s="8">
        <f t="shared" si="383"/>
        <v>1</v>
      </c>
      <c r="Q597" s="8">
        <f t="shared" si="383"/>
        <v>1</v>
      </c>
      <c r="R597" s="8">
        <f t="shared" si="383"/>
        <v>1</v>
      </c>
      <c r="S597" s="8">
        <f t="shared" si="383"/>
        <v>0</v>
      </c>
      <c r="T597" s="22">
        <f t="shared" si="364"/>
        <v>98.86363636363636</v>
      </c>
      <c r="U597" s="22">
        <f t="shared" si="365"/>
        <v>57.95454545454546</v>
      </c>
      <c r="V597" s="8">
        <f t="shared" si="382"/>
        <v>0</v>
      </c>
      <c r="W597" s="8">
        <f t="shared" si="382"/>
        <v>0</v>
      </c>
      <c r="X597" s="8">
        <f t="shared" si="382"/>
        <v>1</v>
      </c>
      <c r="Y597" s="8">
        <f t="shared" si="382"/>
        <v>0</v>
      </c>
    </row>
    <row r="598" spans="1:25" ht="13.5" customHeight="1">
      <c r="A598" s="124"/>
      <c r="B598" s="124"/>
      <c r="C598" s="67"/>
      <c r="D598" s="62" t="s">
        <v>39</v>
      </c>
      <c r="E598" s="14" t="s">
        <v>22</v>
      </c>
      <c r="F598" s="34">
        <f>F599+F600</f>
        <v>20</v>
      </c>
      <c r="G598" s="34">
        <f aca="true" t="shared" si="384" ref="G598:S598">G599+G600</f>
        <v>0</v>
      </c>
      <c r="H598" s="34">
        <f t="shared" si="384"/>
        <v>20</v>
      </c>
      <c r="I598" s="34">
        <f t="shared" si="384"/>
        <v>20</v>
      </c>
      <c r="J598" s="34">
        <f t="shared" si="384"/>
        <v>0</v>
      </c>
      <c r="K598" s="34">
        <f t="shared" si="384"/>
        <v>0</v>
      </c>
      <c r="L598" s="34">
        <f t="shared" si="384"/>
        <v>20</v>
      </c>
      <c r="M598" s="34">
        <f t="shared" si="384"/>
        <v>2</v>
      </c>
      <c r="N598" s="34">
        <f t="shared" si="384"/>
        <v>17</v>
      </c>
      <c r="O598" s="34">
        <f t="shared" si="384"/>
        <v>1</v>
      </c>
      <c r="P598" s="34">
        <f t="shared" si="384"/>
        <v>0</v>
      </c>
      <c r="Q598" s="34">
        <f t="shared" si="384"/>
        <v>0</v>
      </c>
      <c r="R598" s="34">
        <f t="shared" si="384"/>
        <v>0</v>
      </c>
      <c r="S598" s="34">
        <f t="shared" si="384"/>
        <v>0</v>
      </c>
      <c r="T598" s="22">
        <f t="shared" si="364"/>
        <v>100</v>
      </c>
      <c r="U598" s="22">
        <f t="shared" si="365"/>
        <v>95</v>
      </c>
      <c r="V598" s="34">
        <f>V599+V600</f>
        <v>0</v>
      </c>
      <c r="W598" s="34">
        <f>W599+W600</f>
        <v>0</v>
      </c>
      <c r="X598" s="34">
        <f>X599+X600</f>
        <v>0</v>
      </c>
      <c r="Y598" s="34">
        <f>Y599+Y600</f>
        <v>0</v>
      </c>
    </row>
    <row r="599" spans="1:25" ht="13.5" customHeight="1">
      <c r="A599" s="124"/>
      <c r="B599" s="124"/>
      <c r="C599" s="67"/>
      <c r="D599" s="63"/>
      <c r="E599" s="14" t="s">
        <v>33</v>
      </c>
      <c r="F599" s="37">
        <f>F266+F473</f>
        <v>17</v>
      </c>
      <c r="G599" s="37">
        <f aca="true" t="shared" si="385" ref="G599:S599">G266+G473</f>
        <v>0</v>
      </c>
      <c r="H599" s="37">
        <f t="shared" si="385"/>
        <v>17</v>
      </c>
      <c r="I599" s="37">
        <f t="shared" si="385"/>
        <v>17</v>
      </c>
      <c r="J599" s="37">
        <f t="shared" si="385"/>
        <v>0</v>
      </c>
      <c r="K599" s="37">
        <f t="shared" si="385"/>
        <v>0</v>
      </c>
      <c r="L599" s="37">
        <f t="shared" si="385"/>
        <v>17</v>
      </c>
      <c r="M599" s="37">
        <f t="shared" si="385"/>
        <v>2</v>
      </c>
      <c r="N599" s="37">
        <f t="shared" si="385"/>
        <v>14</v>
      </c>
      <c r="O599" s="37">
        <f t="shared" si="385"/>
        <v>1</v>
      </c>
      <c r="P599" s="37">
        <f t="shared" si="385"/>
        <v>0</v>
      </c>
      <c r="Q599" s="37">
        <f t="shared" si="385"/>
        <v>0</v>
      </c>
      <c r="R599" s="37">
        <f t="shared" si="385"/>
        <v>0</v>
      </c>
      <c r="S599" s="37">
        <f t="shared" si="385"/>
        <v>0</v>
      </c>
      <c r="T599" s="22">
        <f t="shared" si="364"/>
        <v>100</v>
      </c>
      <c r="U599" s="22">
        <f t="shared" si="365"/>
        <v>94.11764705882352</v>
      </c>
      <c r="V599" s="37">
        <f aca="true" t="shared" si="386" ref="V599:Y600">V266+V473</f>
        <v>0</v>
      </c>
      <c r="W599" s="37">
        <f t="shared" si="386"/>
        <v>0</v>
      </c>
      <c r="X599" s="37">
        <f t="shared" si="386"/>
        <v>0</v>
      </c>
      <c r="Y599" s="37">
        <f t="shared" si="386"/>
        <v>0</v>
      </c>
    </row>
    <row r="600" spans="1:25" ht="13.5" customHeight="1">
      <c r="A600" s="124"/>
      <c r="B600" s="124"/>
      <c r="C600" s="68"/>
      <c r="D600" s="64"/>
      <c r="E600" s="14" t="s">
        <v>34</v>
      </c>
      <c r="F600" s="37">
        <f>F267+F474</f>
        <v>3</v>
      </c>
      <c r="G600" s="37">
        <f aca="true" t="shared" si="387" ref="G600:S600">G267+G474</f>
        <v>0</v>
      </c>
      <c r="H600" s="37">
        <f t="shared" si="387"/>
        <v>3</v>
      </c>
      <c r="I600" s="37">
        <f t="shared" si="387"/>
        <v>3</v>
      </c>
      <c r="J600" s="37">
        <f t="shared" si="387"/>
        <v>0</v>
      </c>
      <c r="K600" s="37">
        <f t="shared" si="387"/>
        <v>0</v>
      </c>
      <c r="L600" s="37">
        <f t="shared" si="387"/>
        <v>3</v>
      </c>
      <c r="M600" s="37">
        <f t="shared" si="387"/>
        <v>0</v>
      </c>
      <c r="N600" s="37">
        <f t="shared" si="387"/>
        <v>3</v>
      </c>
      <c r="O600" s="37">
        <f t="shared" si="387"/>
        <v>0</v>
      </c>
      <c r="P600" s="37">
        <f t="shared" si="387"/>
        <v>0</v>
      </c>
      <c r="Q600" s="37">
        <f t="shared" si="387"/>
        <v>0</v>
      </c>
      <c r="R600" s="37">
        <f t="shared" si="387"/>
        <v>0</v>
      </c>
      <c r="S600" s="37">
        <f t="shared" si="387"/>
        <v>0</v>
      </c>
      <c r="T600" s="22">
        <f t="shared" si="364"/>
        <v>100</v>
      </c>
      <c r="U600" s="22">
        <f t="shared" si="365"/>
        <v>100</v>
      </c>
      <c r="V600" s="37">
        <f t="shared" si="386"/>
        <v>0</v>
      </c>
      <c r="W600" s="37">
        <f t="shared" si="386"/>
        <v>0</v>
      </c>
      <c r="X600" s="37">
        <f t="shared" si="386"/>
        <v>0</v>
      </c>
      <c r="Y600" s="37">
        <f t="shared" si="386"/>
        <v>0</v>
      </c>
    </row>
    <row r="601" spans="1:25" ht="13.5" customHeight="1">
      <c r="A601" s="124"/>
      <c r="B601" s="124"/>
      <c r="C601" s="151" t="s">
        <v>83</v>
      </c>
      <c r="D601" s="154"/>
      <c r="E601" s="13" t="s">
        <v>22</v>
      </c>
      <c r="F601" s="39">
        <f>F602+F603</f>
        <v>757</v>
      </c>
      <c r="G601" s="39">
        <f aca="true" t="shared" si="388" ref="G601:S601">G602+G603</f>
        <v>1</v>
      </c>
      <c r="H601" s="39">
        <f t="shared" si="388"/>
        <v>756</v>
      </c>
      <c r="I601" s="39">
        <f t="shared" si="388"/>
        <v>755</v>
      </c>
      <c r="J601" s="39">
        <f t="shared" si="388"/>
        <v>1</v>
      </c>
      <c r="K601" s="39">
        <f t="shared" si="388"/>
        <v>0</v>
      </c>
      <c r="L601" s="39">
        <f t="shared" si="388"/>
        <v>749</v>
      </c>
      <c r="M601" s="39">
        <f t="shared" si="388"/>
        <v>121</v>
      </c>
      <c r="N601" s="39">
        <f t="shared" si="388"/>
        <v>454</v>
      </c>
      <c r="O601" s="39">
        <f t="shared" si="388"/>
        <v>172</v>
      </c>
      <c r="P601" s="39">
        <f t="shared" si="388"/>
        <v>2</v>
      </c>
      <c r="Q601" s="39">
        <f t="shared" si="388"/>
        <v>6</v>
      </c>
      <c r="R601" s="39">
        <f t="shared" si="388"/>
        <v>3</v>
      </c>
      <c r="S601" s="39">
        <f t="shared" si="388"/>
        <v>3</v>
      </c>
      <c r="T601" s="22">
        <f t="shared" si="364"/>
        <v>99.20529801324504</v>
      </c>
      <c r="U601" s="22">
        <f t="shared" si="365"/>
        <v>76.15894039735099</v>
      </c>
      <c r="V601" s="39">
        <f>V602+V603</f>
        <v>0</v>
      </c>
      <c r="W601" s="39">
        <f>W602+W603</f>
        <v>0</v>
      </c>
      <c r="X601" s="39">
        <f>X602+X603</f>
        <v>1</v>
      </c>
      <c r="Y601" s="39">
        <f>Y602+Y603</f>
        <v>0</v>
      </c>
    </row>
    <row r="602" spans="1:25" ht="13.5" customHeight="1">
      <c r="A602" s="124"/>
      <c r="B602" s="124"/>
      <c r="C602" s="152"/>
      <c r="D602" s="155"/>
      <c r="E602" s="1" t="s">
        <v>33</v>
      </c>
      <c r="F602" s="37">
        <f>F593+F596+F599</f>
        <v>533</v>
      </c>
      <c r="G602" s="37">
        <f aca="true" t="shared" si="389" ref="G602:S602">G593+G596+G599</f>
        <v>0</v>
      </c>
      <c r="H602" s="37">
        <f t="shared" si="389"/>
        <v>533</v>
      </c>
      <c r="I602" s="37">
        <f t="shared" si="389"/>
        <v>533</v>
      </c>
      <c r="J602" s="37">
        <f t="shared" si="389"/>
        <v>0</v>
      </c>
      <c r="K602" s="37">
        <f t="shared" si="389"/>
        <v>0</v>
      </c>
      <c r="L602" s="37">
        <f t="shared" si="389"/>
        <v>529</v>
      </c>
      <c r="M602" s="37">
        <f t="shared" si="389"/>
        <v>108</v>
      </c>
      <c r="N602" s="37">
        <f t="shared" si="389"/>
        <v>348</v>
      </c>
      <c r="O602" s="37">
        <f t="shared" si="389"/>
        <v>72</v>
      </c>
      <c r="P602" s="37">
        <f t="shared" si="389"/>
        <v>1</v>
      </c>
      <c r="Q602" s="37">
        <f t="shared" si="389"/>
        <v>4</v>
      </c>
      <c r="R602" s="37">
        <f t="shared" si="389"/>
        <v>1</v>
      </c>
      <c r="S602" s="37">
        <f t="shared" si="389"/>
        <v>3</v>
      </c>
      <c r="T602" s="22">
        <f t="shared" si="364"/>
        <v>99.24953095684803</v>
      </c>
      <c r="U602" s="22">
        <f t="shared" si="365"/>
        <v>85.55347091932458</v>
      </c>
      <c r="V602" s="37">
        <f aca="true" t="shared" si="390" ref="V602:Y603">V593+V596+V599</f>
        <v>0</v>
      </c>
      <c r="W602" s="37">
        <f t="shared" si="390"/>
        <v>0</v>
      </c>
      <c r="X602" s="37">
        <f t="shared" si="390"/>
        <v>0</v>
      </c>
      <c r="Y602" s="37">
        <f t="shared" si="390"/>
        <v>0</v>
      </c>
    </row>
    <row r="603" spans="1:25" ht="13.5" customHeight="1">
      <c r="A603" s="124"/>
      <c r="B603" s="124"/>
      <c r="C603" s="153"/>
      <c r="D603" s="156"/>
      <c r="E603" s="1" t="s">
        <v>34</v>
      </c>
      <c r="F603" s="37">
        <f>F594+F597+F600</f>
        <v>224</v>
      </c>
      <c r="G603" s="37">
        <f aca="true" t="shared" si="391" ref="G603:S603">G594+G597+G600</f>
        <v>1</v>
      </c>
      <c r="H603" s="37">
        <f t="shared" si="391"/>
        <v>223</v>
      </c>
      <c r="I603" s="37">
        <f t="shared" si="391"/>
        <v>222</v>
      </c>
      <c r="J603" s="37">
        <f t="shared" si="391"/>
        <v>1</v>
      </c>
      <c r="K603" s="37">
        <f t="shared" si="391"/>
        <v>0</v>
      </c>
      <c r="L603" s="37">
        <f t="shared" si="391"/>
        <v>220</v>
      </c>
      <c r="M603" s="37">
        <f t="shared" si="391"/>
        <v>13</v>
      </c>
      <c r="N603" s="37">
        <f t="shared" si="391"/>
        <v>106</v>
      </c>
      <c r="O603" s="37">
        <f t="shared" si="391"/>
        <v>100</v>
      </c>
      <c r="P603" s="37">
        <f t="shared" si="391"/>
        <v>1</v>
      </c>
      <c r="Q603" s="37">
        <f t="shared" si="391"/>
        <v>2</v>
      </c>
      <c r="R603" s="37">
        <f t="shared" si="391"/>
        <v>2</v>
      </c>
      <c r="S603" s="37">
        <f t="shared" si="391"/>
        <v>0</v>
      </c>
      <c r="T603" s="22">
        <f t="shared" si="364"/>
        <v>99.09909909909909</v>
      </c>
      <c r="U603" s="22">
        <f t="shared" si="365"/>
        <v>53.6036036036036</v>
      </c>
      <c r="V603" s="37">
        <f t="shared" si="390"/>
        <v>0</v>
      </c>
      <c r="W603" s="37">
        <f t="shared" si="390"/>
        <v>0</v>
      </c>
      <c r="X603" s="37">
        <f t="shared" si="390"/>
        <v>1</v>
      </c>
      <c r="Y603" s="37">
        <f t="shared" si="390"/>
        <v>0</v>
      </c>
    </row>
    <row r="604" spans="1:25" ht="13.5" customHeight="1">
      <c r="A604" s="124"/>
      <c r="B604" s="124"/>
      <c r="C604" s="157" t="s">
        <v>85</v>
      </c>
      <c r="D604" s="150" t="s">
        <v>32</v>
      </c>
      <c r="E604" s="1" t="s">
        <v>22</v>
      </c>
      <c r="F604" s="34">
        <f>F605+F606</f>
        <v>1481</v>
      </c>
      <c r="G604" s="34">
        <f aca="true" t="shared" si="392" ref="G604:S604">G605+G606</f>
        <v>3</v>
      </c>
      <c r="H604" s="34">
        <f t="shared" si="392"/>
        <v>1478</v>
      </c>
      <c r="I604" s="34">
        <f t="shared" si="392"/>
        <v>1476</v>
      </c>
      <c r="J604" s="34">
        <f t="shared" si="392"/>
        <v>2</v>
      </c>
      <c r="K604" s="34">
        <f t="shared" si="392"/>
        <v>0</v>
      </c>
      <c r="L604" s="34">
        <f t="shared" si="392"/>
        <v>1394</v>
      </c>
      <c r="M604" s="34">
        <f t="shared" si="392"/>
        <v>113</v>
      </c>
      <c r="N604" s="34">
        <f t="shared" si="392"/>
        <v>690</v>
      </c>
      <c r="O604" s="34">
        <f t="shared" si="392"/>
        <v>590</v>
      </c>
      <c r="P604" s="34">
        <f t="shared" si="392"/>
        <v>1</v>
      </c>
      <c r="Q604" s="34">
        <f t="shared" si="392"/>
        <v>82</v>
      </c>
      <c r="R604" s="34">
        <f t="shared" si="392"/>
        <v>60</v>
      </c>
      <c r="S604" s="34">
        <f t="shared" si="392"/>
        <v>22</v>
      </c>
      <c r="T604" s="22">
        <f t="shared" si="364"/>
        <v>94.44444444444444</v>
      </c>
      <c r="U604" s="22">
        <f t="shared" si="365"/>
        <v>54.40379403794038</v>
      </c>
      <c r="V604" s="34">
        <f>V605+V606</f>
        <v>0</v>
      </c>
      <c r="W604" s="34">
        <f>W605+W606</f>
        <v>0</v>
      </c>
      <c r="X604" s="34">
        <f>X605+X606</f>
        <v>0</v>
      </c>
      <c r="Y604" s="34">
        <f>Y605+Y606</f>
        <v>1</v>
      </c>
    </row>
    <row r="605" spans="1:25" ht="13.5" customHeight="1">
      <c r="A605" s="124"/>
      <c r="B605" s="124"/>
      <c r="C605" s="158"/>
      <c r="D605" s="148"/>
      <c r="E605" s="1" t="s">
        <v>33</v>
      </c>
      <c r="F605" s="37">
        <f>F557+F569+F581+F593</f>
        <v>923</v>
      </c>
      <c r="G605" s="37">
        <f aca="true" t="shared" si="393" ref="G605:S605">G557+G569+G581+G593</f>
        <v>2</v>
      </c>
      <c r="H605" s="37">
        <f t="shared" si="393"/>
        <v>921</v>
      </c>
      <c r="I605" s="37">
        <f t="shared" si="393"/>
        <v>919</v>
      </c>
      <c r="J605" s="37">
        <f t="shared" si="393"/>
        <v>2</v>
      </c>
      <c r="K605" s="37">
        <f t="shared" si="393"/>
        <v>0</v>
      </c>
      <c r="L605" s="37">
        <f t="shared" si="393"/>
        <v>893</v>
      </c>
      <c r="M605" s="37">
        <f t="shared" si="393"/>
        <v>100</v>
      </c>
      <c r="N605" s="37">
        <f t="shared" si="393"/>
        <v>555</v>
      </c>
      <c r="O605" s="37">
        <f t="shared" si="393"/>
        <v>238</v>
      </c>
      <c r="P605" s="37">
        <f t="shared" si="393"/>
        <v>0</v>
      </c>
      <c r="Q605" s="37">
        <f t="shared" si="393"/>
        <v>26</v>
      </c>
      <c r="R605" s="37">
        <f t="shared" si="393"/>
        <v>19</v>
      </c>
      <c r="S605" s="37">
        <f t="shared" si="393"/>
        <v>7</v>
      </c>
      <c r="T605" s="22">
        <f t="shared" si="364"/>
        <v>97.170837867247</v>
      </c>
      <c r="U605" s="22">
        <f t="shared" si="365"/>
        <v>71.27312295973884</v>
      </c>
      <c r="V605" s="37">
        <f aca="true" t="shared" si="394" ref="V605:Y606">V557+V569+V581+V593</f>
        <v>0</v>
      </c>
      <c r="W605" s="37">
        <f t="shared" si="394"/>
        <v>0</v>
      </c>
      <c r="X605" s="37">
        <f t="shared" si="394"/>
        <v>0</v>
      </c>
      <c r="Y605" s="37">
        <f t="shared" si="394"/>
        <v>0</v>
      </c>
    </row>
    <row r="606" spans="1:25" ht="13.5" customHeight="1">
      <c r="A606" s="124"/>
      <c r="B606" s="124"/>
      <c r="C606" s="158"/>
      <c r="D606" s="149"/>
      <c r="E606" s="1" t="s">
        <v>34</v>
      </c>
      <c r="F606" s="37">
        <f>F558+F570+F582+F594</f>
        <v>558</v>
      </c>
      <c r="G606" s="37">
        <f aca="true" t="shared" si="395" ref="G606:S606">G558+G570+G582+G594</f>
        <v>1</v>
      </c>
      <c r="H606" s="37">
        <f t="shared" si="395"/>
        <v>557</v>
      </c>
      <c r="I606" s="37">
        <f t="shared" si="395"/>
        <v>557</v>
      </c>
      <c r="J606" s="37">
        <f t="shared" si="395"/>
        <v>0</v>
      </c>
      <c r="K606" s="37">
        <f t="shared" si="395"/>
        <v>0</v>
      </c>
      <c r="L606" s="37">
        <f t="shared" si="395"/>
        <v>501</v>
      </c>
      <c r="M606" s="37">
        <f t="shared" si="395"/>
        <v>13</v>
      </c>
      <c r="N606" s="37">
        <f t="shared" si="395"/>
        <v>135</v>
      </c>
      <c r="O606" s="37">
        <f t="shared" si="395"/>
        <v>352</v>
      </c>
      <c r="P606" s="37">
        <f t="shared" si="395"/>
        <v>1</v>
      </c>
      <c r="Q606" s="37">
        <f t="shared" si="395"/>
        <v>56</v>
      </c>
      <c r="R606" s="37">
        <f t="shared" si="395"/>
        <v>41</v>
      </c>
      <c r="S606" s="37">
        <f t="shared" si="395"/>
        <v>15</v>
      </c>
      <c r="T606" s="22">
        <f t="shared" si="364"/>
        <v>89.94614003590664</v>
      </c>
      <c r="U606" s="22">
        <f t="shared" si="365"/>
        <v>26.570915619389584</v>
      </c>
      <c r="V606" s="37">
        <f t="shared" si="394"/>
        <v>0</v>
      </c>
      <c r="W606" s="37">
        <f t="shared" si="394"/>
        <v>0</v>
      </c>
      <c r="X606" s="37">
        <f t="shared" si="394"/>
        <v>0</v>
      </c>
      <c r="Y606" s="37">
        <f t="shared" si="394"/>
        <v>1</v>
      </c>
    </row>
    <row r="607" spans="1:25" ht="13.5" customHeight="1">
      <c r="A607" s="124"/>
      <c r="B607" s="124"/>
      <c r="C607" s="158"/>
      <c r="D607" s="150" t="s">
        <v>35</v>
      </c>
      <c r="E607" s="1" t="s">
        <v>22</v>
      </c>
      <c r="F607" s="34">
        <f>F608+F609</f>
        <v>1649</v>
      </c>
      <c r="G607" s="34">
        <f aca="true" t="shared" si="396" ref="G607:S607">G608+G609</f>
        <v>11</v>
      </c>
      <c r="H607" s="34">
        <f t="shared" si="396"/>
        <v>1638</v>
      </c>
      <c r="I607" s="34">
        <f t="shared" si="396"/>
        <v>1637</v>
      </c>
      <c r="J607" s="34">
        <f t="shared" si="396"/>
        <v>1</v>
      </c>
      <c r="K607" s="34">
        <f t="shared" si="396"/>
        <v>0</v>
      </c>
      <c r="L607" s="34">
        <f t="shared" si="396"/>
        <v>1539</v>
      </c>
      <c r="M607" s="34">
        <f t="shared" si="396"/>
        <v>122</v>
      </c>
      <c r="N607" s="34">
        <f t="shared" si="396"/>
        <v>816</v>
      </c>
      <c r="O607" s="34">
        <f t="shared" si="396"/>
        <v>598</v>
      </c>
      <c r="P607" s="34">
        <f t="shared" si="396"/>
        <v>3</v>
      </c>
      <c r="Q607" s="34">
        <f t="shared" si="396"/>
        <v>98</v>
      </c>
      <c r="R607" s="34">
        <f t="shared" si="396"/>
        <v>65</v>
      </c>
      <c r="S607" s="34">
        <f t="shared" si="396"/>
        <v>33</v>
      </c>
      <c r="T607" s="22">
        <f t="shared" si="364"/>
        <v>94.01343921808186</v>
      </c>
      <c r="U607" s="22">
        <f t="shared" si="365"/>
        <v>57.29993891264509</v>
      </c>
      <c r="V607" s="34">
        <f>V608+V609</f>
        <v>0</v>
      </c>
      <c r="W607" s="34">
        <f>W608+W609</f>
        <v>0</v>
      </c>
      <c r="X607" s="34">
        <f>X608+X609</f>
        <v>1</v>
      </c>
      <c r="Y607" s="34">
        <f>Y608+Y609</f>
        <v>2</v>
      </c>
    </row>
    <row r="608" spans="1:25" ht="13.5" customHeight="1">
      <c r="A608" s="124"/>
      <c r="B608" s="124"/>
      <c r="C608" s="158"/>
      <c r="D608" s="148"/>
      <c r="E608" s="1" t="s">
        <v>33</v>
      </c>
      <c r="F608" s="37">
        <f>F560+F572+F584+F596</f>
        <v>1157</v>
      </c>
      <c r="G608" s="37">
        <f aca="true" t="shared" si="397" ref="G608:S608">G560+G572+G584+G596</f>
        <v>8</v>
      </c>
      <c r="H608" s="37">
        <f t="shared" si="397"/>
        <v>1149</v>
      </c>
      <c r="I608" s="37">
        <f t="shared" si="397"/>
        <v>1149</v>
      </c>
      <c r="J608" s="37">
        <f t="shared" si="397"/>
        <v>0</v>
      </c>
      <c r="K608" s="37">
        <f t="shared" si="397"/>
        <v>0</v>
      </c>
      <c r="L608" s="37">
        <f t="shared" si="397"/>
        <v>1112</v>
      </c>
      <c r="M608" s="37">
        <f t="shared" si="397"/>
        <v>115</v>
      </c>
      <c r="N608" s="37">
        <f t="shared" si="397"/>
        <v>689</v>
      </c>
      <c r="O608" s="37">
        <f t="shared" si="397"/>
        <v>307</v>
      </c>
      <c r="P608" s="37">
        <f t="shared" si="397"/>
        <v>1</v>
      </c>
      <c r="Q608" s="37">
        <f t="shared" si="397"/>
        <v>37</v>
      </c>
      <c r="R608" s="37">
        <f t="shared" si="397"/>
        <v>27</v>
      </c>
      <c r="S608" s="37">
        <f t="shared" si="397"/>
        <v>10</v>
      </c>
      <c r="T608" s="22">
        <f t="shared" si="364"/>
        <v>96.77980852915579</v>
      </c>
      <c r="U608" s="22">
        <f t="shared" si="365"/>
        <v>69.9738903394256</v>
      </c>
      <c r="V608" s="37">
        <f aca="true" t="shared" si="398" ref="V608:Y609">V560+V572+V584+V596</f>
        <v>0</v>
      </c>
      <c r="W608" s="37">
        <f t="shared" si="398"/>
        <v>0</v>
      </c>
      <c r="X608" s="37">
        <f t="shared" si="398"/>
        <v>0</v>
      </c>
      <c r="Y608" s="37">
        <f t="shared" si="398"/>
        <v>0</v>
      </c>
    </row>
    <row r="609" spans="1:25" ht="13.5" customHeight="1">
      <c r="A609" s="124"/>
      <c r="B609" s="124"/>
      <c r="C609" s="158"/>
      <c r="D609" s="149"/>
      <c r="E609" s="1" t="s">
        <v>34</v>
      </c>
      <c r="F609" s="37">
        <f>F561+F573+F585+F597</f>
        <v>492</v>
      </c>
      <c r="G609" s="37">
        <f aca="true" t="shared" si="399" ref="G609:S609">G561+G573+G585+G597</f>
        <v>3</v>
      </c>
      <c r="H609" s="37">
        <f t="shared" si="399"/>
        <v>489</v>
      </c>
      <c r="I609" s="37">
        <f t="shared" si="399"/>
        <v>488</v>
      </c>
      <c r="J609" s="37">
        <f t="shared" si="399"/>
        <v>1</v>
      </c>
      <c r="K609" s="37">
        <f t="shared" si="399"/>
        <v>0</v>
      </c>
      <c r="L609" s="37">
        <f t="shared" si="399"/>
        <v>427</v>
      </c>
      <c r="M609" s="37">
        <f t="shared" si="399"/>
        <v>7</v>
      </c>
      <c r="N609" s="37">
        <f t="shared" si="399"/>
        <v>127</v>
      </c>
      <c r="O609" s="37">
        <f t="shared" si="399"/>
        <v>291</v>
      </c>
      <c r="P609" s="37">
        <f t="shared" si="399"/>
        <v>2</v>
      </c>
      <c r="Q609" s="37">
        <f t="shared" si="399"/>
        <v>61</v>
      </c>
      <c r="R609" s="37">
        <f t="shared" si="399"/>
        <v>38</v>
      </c>
      <c r="S609" s="37">
        <f t="shared" si="399"/>
        <v>23</v>
      </c>
      <c r="T609" s="22">
        <f t="shared" si="364"/>
        <v>87.5</v>
      </c>
      <c r="U609" s="22">
        <f t="shared" si="365"/>
        <v>27.459016393442624</v>
      </c>
      <c r="V609" s="37">
        <f t="shared" si="398"/>
        <v>0</v>
      </c>
      <c r="W609" s="37">
        <f t="shared" si="398"/>
        <v>0</v>
      </c>
      <c r="X609" s="37">
        <f t="shared" si="398"/>
        <v>1</v>
      </c>
      <c r="Y609" s="37">
        <f t="shared" si="398"/>
        <v>2</v>
      </c>
    </row>
    <row r="610" spans="1:25" ht="13.5" customHeight="1">
      <c r="A610" s="124"/>
      <c r="B610" s="124"/>
      <c r="C610" s="158"/>
      <c r="D610" s="150" t="s">
        <v>39</v>
      </c>
      <c r="E610" s="1" t="s">
        <v>22</v>
      </c>
      <c r="F610" s="34">
        <f>F611+F612</f>
        <v>183</v>
      </c>
      <c r="G610" s="34">
        <f aca="true" t="shared" si="400" ref="G610:S610">G611+G612</f>
        <v>0</v>
      </c>
      <c r="H610" s="34">
        <f t="shared" si="400"/>
        <v>183</v>
      </c>
      <c r="I610" s="34">
        <f t="shared" si="400"/>
        <v>176</v>
      </c>
      <c r="J610" s="34">
        <f t="shared" si="400"/>
        <v>7</v>
      </c>
      <c r="K610" s="34">
        <f t="shared" si="400"/>
        <v>0</v>
      </c>
      <c r="L610" s="34">
        <f t="shared" si="400"/>
        <v>171</v>
      </c>
      <c r="M610" s="34">
        <f t="shared" si="400"/>
        <v>17</v>
      </c>
      <c r="N610" s="34">
        <f t="shared" si="400"/>
        <v>102</v>
      </c>
      <c r="O610" s="34">
        <f t="shared" si="400"/>
        <v>52</v>
      </c>
      <c r="P610" s="34">
        <f t="shared" si="400"/>
        <v>0</v>
      </c>
      <c r="Q610" s="34">
        <f t="shared" si="400"/>
        <v>5</v>
      </c>
      <c r="R610" s="34">
        <f t="shared" si="400"/>
        <v>4</v>
      </c>
      <c r="S610" s="34">
        <f t="shared" si="400"/>
        <v>1</v>
      </c>
      <c r="T610" s="22">
        <f t="shared" si="364"/>
        <v>97.1590909090909</v>
      </c>
      <c r="U610" s="22">
        <f t="shared" si="365"/>
        <v>67.61363636363636</v>
      </c>
      <c r="V610" s="34">
        <f>V611+V612</f>
        <v>0</v>
      </c>
      <c r="W610" s="34">
        <f>W611+W612</f>
        <v>0</v>
      </c>
      <c r="X610" s="34">
        <f>X611+X612</f>
        <v>0</v>
      </c>
      <c r="Y610" s="34">
        <f>Y611+Y612</f>
        <v>0</v>
      </c>
    </row>
    <row r="611" spans="1:25" ht="13.5" customHeight="1">
      <c r="A611" s="124"/>
      <c r="B611" s="124"/>
      <c r="C611" s="158"/>
      <c r="D611" s="148"/>
      <c r="E611" s="1" t="s">
        <v>33</v>
      </c>
      <c r="F611" s="37">
        <f>F563+F575+F587+F599</f>
        <v>149</v>
      </c>
      <c r="G611" s="37">
        <f aca="true" t="shared" si="401" ref="G611:S611">G563+G575+G587+G599</f>
        <v>0</v>
      </c>
      <c r="H611" s="37">
        <f t="shared" si="401"/>
        <v>149</v>
      </c>
      <c r="I611" s="37">
        <f t="shared" si="401"/>
        <v>142</v>
      </c>
      <c r="J611" s="37">
        <f t="shared" si="401"/>
        <v>7</v>
      </c>
      <c r="K611" s="37">
        <f t="shared" si="401"/>
        <v>0</v>
      </c>
      <c r="L611" s="37">
        <f t="shared" si="401"/>
        <v>139</v>
      </c>
      <c r="M611" s="37">
        <f t="shared" si="401"/>
        <v>16</v>
      </c>
      <c r="N611" s="37">
        <f t="shared" si="401"/>
        <v>88</v>
      </c>
      <c r="O611" s="37">
        <f t="shared" si="401"/>
        <v>35</v>
      </c>
      <c r="P611" s="37">
        <f t="shared" si="401"/>
        <v>0</v>
      </c>
      <c r="Q611" s="37">
        <f t="shared" si="401"/>
        <v>3</v>
      </c>
      <c r="R611" s="37">
        <f t="shared" si="401"/>
        <v>2</v>
      </c>
      <c r="S611" s="37">
        <f t="shared" si="401"/>
        <v>1</v>
      </c>
      <c r="T611" s="22">
        <f t="shared" si="364"/>
        <v>97.88732394366197</v>
      </c>
      <c r="U611" s="22">
        <f t="shared" si="365"/>
        <v>73.23943661971832</v>
      </c>
      <c r="V611" s="37">
        <f aca="true" t="shared" si="402" ref="V611:Y612">V563+V575+V587+V599</f>
        <v>0</v>
      </c>
      <c r="W611" s="37">
        <f t="shared" si="402"/>
        <v>0</v>
      </c>
      <c r="X611" s="37">
        <f t="shared" si="402"/>
        <v>0</v>
      </c>
      <c r="Y611" s="37">
        <f t="shared" si="402"/>
        <v>0</v>
      </c>
    </row>
    <row r="612" spans="1:25" ht="13.5" customHeight="1">
      <c r="A612" s="124"/>
      <c r="B612" s="124"/>
      <c r="C612" s="158"/>
      <c r="D612" s="149"/>
      <c r="E612" s="1" t="s">
        <v>34</v>
      </c>
      <c r="F612" s="37">
        <f>F564+F576+F588+F600</f>
        <v>34</v>
      </c>
      <c r="G612" s="37">
        <f aca="true" t="shared" si="403" ref="G612:S612">G564+G576+G588+G600</f>
        <v>0</v>
      </c>
      <c r="H612" s="37">
        <f t="shared" si="403"/>
        <v>34</v>
      </c>
      <c r="I612" s="37">
        <f t="shared" si="403"/>
        <v>34</v>
      </c>
      <c r="J612" s="37">
        <f t="shared" si="403"/>
        <v>0</v>
      </c>
      <c r="K612" s="37">
        <f t="shared" si="403"/>
        <v>0</v>
      </c>
      <c r="L612" s="37">
        <f t="shared" si="403"/>
        <v>32</v>
      </c>
      <c r="M612" s="37">
        <f t="shared" si="403"/>
        <v>1</v>
      </c>
      <c r="N612" s="37">
        <f t="shared" si="403"/>
        <v>14</v>
      </c>
      <c r="O612" s="37">
        <f t="shared" si="403"/>
        <v>17</v>
      </c>
      <c r="P612" s="37">
        <f t="shared" si="403"/>
        <v>0</v>
      </c>
      <c r="Q612" s="37">
        <f t="shared" si="403"/>
        <v>2</v>
      </c>
      <c r="R612" s="37">
        <f t="shared" si="403"/>
        <v>2</v>
      </c>
      <c r="S612" s="37">
        <f t="shared" si="403"/>
        <v>0</v>
      </c>
      <c r="T612" s="22">
        <f t="shared" si="364"/>
        <v>94.11764705882352</v>
      </c>
      <c r="U612" s="22">
        <f t="shared" si="365"/>
        <v>44.11764705882353</v>
      </c>
      <c r="V612" s="37">
        <f t="shared" si="402"/>
        <v>0</v>
      </c>
      <c r="W612" s="37">
        <f t="shared" si="402"/>
        <v>0</v>
      </c>
      <c r="X612" s="37">
        <f t="shared" si="402"/>
        <v>0</v>
      </c>
      <c r="Y612" s="37">
        <f t="shared" si="402"/>
        <v>0</v>
      </c>
    </row>
    <row r="613" spans="1:25" ht="13.5" customHeight="1">
      <c r="A613" s="124"/>
      <c r="B613" s="124"/>
      <c r="C613" s="158"/>
      <c r="D613" s="75" t="s">
        <v>86</v>
      </c>
      <c r="E613" s="1" t="s">
        <v>22</v>
      </c>
      <c r="F613" s="34">
        <f>F614+F615</f>
        <v>3313</v>
      </c>
      <c r="G613" s="34">
        <f aca="true" t="shared" si="404" ref="G613:S613">G614+G615</f>
        <v>14</v>
      </c>
      <c r="H613" s="34">
        <f t="shared" si="404"/>
        <v>3299</v>
      </c>
      <c r="I613" s="34">
        <f t="shared" si="404"/>
        <v>3289</v>
      </c>
      <c r="J613" s="34">
        <f t="shared" si="404"/>
        <v>10</v>
      </c>
      <c r="K613" s="34">
        <f t="shared" si="404"/>
        <v>0</v>
      </c>
      <c r="L613" s="34">
        <f t="shared" si="404"/>
        <v>3104</v>
      </c>
      <c r="M613" s="34">
        <f t="shared" si="404"/>
        <v>252</v>
      </c>
      <c r="N613" s="34">
        <f t="shared" si="404"/>
        <v>1608</v>
      </c>
      <c r="O613" s="34">
        <f t="shared" si="404"/>
        <v>1240</v>
      </c>
      <c r="P613" s="34">
        <f t="shared" si="404"/>
        <v>4</v>
      </c>
      <c r="Q613" s="34">
        <f t="shared" si="404"/>
        <v>185</v>
      </c>
      <c r="R613" s="34">
        <f t="shared" si="404"/>
        <v>129</v>
      </c>
      <c r="S613" s="34">
        <f t="shared" si="404"/>
        <v>56</v>
      </c>
      <c r="T613" s="22">
        <f t="shared" si="364"/>
        <v>94.37519002736394</v>
      </c>
      <c r="U613" s="22">
        <f t="shared" si="365"/>
        <v>56.55214350866524</v>
      </c>
      <c r="V613" s="34">
        <f>V614+V615</f>
        <v>0</v>
      </c>
      <c r="W613" s="34">
        <f>W614+W615</f>
        <v>0</v>
      </c>
      <c r="X613" s="34">
        <f>X614+X615</f>
        <v>1</v>
      </c>
      <c r="Y613" s="34">
        <f>Y614+Y615</f>
        <v>3</v>
      </c>
    </row>
    <row r="614" spans="1:25" ht="13.5" customHeight="1">
      <c r="A614" s="124"/>
      <c r="B614" s="124"/>
      <c r="C614" s="158"/>
      <c r="D614" s="76"/>
      <c r="E614" s="1" t="s">
        <v>33</v>
      </c>
      <c r="F614" s="37">
        <f>F605+F608+F611</f>
        <v>2229</v>
      </c>
      <c r="G614" s="37">
        <f aca="true" t="shared" si="405" ref="G614:S614">G605+G608+G611</f>
        <v>10</v>
      </c>
      <c r="H614" s="37">
        <f t="shared" si="405"/>
        <v>2219</v>
      </c>
      <c r="I614" s="37">
        <f t="shared" si="405"/>
        <v>2210</v>
      </c>
      <c r="J614" s="37">
        <f t="shared" si="405"/>
        <v>9</v>
      </c>
      <c r="K614" s="37">
        <f t="shared" si="405"/>
        <v>0</v>
      </c>
      <c r="L614" s="37">
        <f t="shared" si="405"/>
        <v>2144</v>
      </c>
      <c r="M614" s="37">
        <f t="shared" si="405"/>
        <v>231</v>
      </c>
      <c r="N614" s="37">
        <f t="shared" si="405"/>
        <v>1332</v>
      </c>
      <c r="O614" s="37">
        <f t="shared" si="405"/>
        <v>580</v>
      </c>
      <c r="P614" s="37">
        <f t="shared" si="405"/>
        <v>1</v>
      </c>
      <c r="Q614" s="37">
        <f t="shared" si="405"/>
        <v>66</v>
      </c>
      <c r="R614" s="37">
        <f t="shared" si="405"/>
        <v>48</v>
      </c>
      <c r="S614" s="37">
        <f t="shared" si="405"/>
        <v>18</v>
      </c>
      <c r="T614" s="22">
        <f t="shared" si="364"/>
        <v>97.01357466063348</v>
      </c>
      <c r="U614" s="22">
        <f t="shared" si="365"/>
        <v>70.72398190045249</v>
      </c>
      <c r="V614" s="37">
        <f aca="true" t="shared" si="406" ref="V614:Y615">V605+V608+V611</f>
        <v>0</v>
      </c>
      <c r="W614" s="37">
        <f t="shared" si="406"/>
        <v>0</v>
      </c>
      <c r="X614" s="37">
        <f t="shared" si="406"/>
        <v>0</v>
      </c>
      <c r="Y614" s="37">
        <f t="shared" si="406"/>
        <v>0</v>
      </c>
    </row>
    <row r="615" spans="1:25" ht="13.5" customHeight="1">
      <c r="A615" s="124"/>
      <c r="B615" s="124"/>
      <c r="C615" s="159"/>
      <c r="D615" s="77"/>
      <c r="E615" s="2" t="s">
        <v>34</v>
      </c>
      <c r="F615" s="37">
        <f>F606+F609+F612</f>
        <v>1084</v>
      </c>
      <c r="G615" s="37">
        <f aca="true" t="shared" si="407" ref="G615:S615">G606+G609+G612</f>
        <v>4</v>
      </c>
      <c r="H615" s="37">
        <f t="shared" si="407"/>
        <v>1080</v>
      </c>
      <c r="I615" s="37">
        <f t="shared" si="407"/>
        <v>1079</v>
      </c>
      <c r="J615" s="37">
        <f t="shared" si="407"/>
        <v>1</v>
      </c>
      <c r="K615" s="37">
        <f t="shared" si="407"/>
        <v>0</v>
      </c>
      <c r="L615" s="37">
        <f t="shared" si="407"/>
        <v>960</v>
      </c>
      <c r="M615" s="37">
        <f t="shared" si="407"/>
        <v>21</v>
      </c>
      <c r="N615" s="37">
        <f t="shared" si="407"/>
        <v>276</v>
      </c>
      <c r="O615" s="37">
        <f t="shared" si="407"/>
        <v>660</v>
      </c>
      <c r="P615" s="37">
        <f t="shared" si="407"/>
        <v>3</v>
      </c>
      <c r="Q615" s="37">
        <f t="shared" si="407"/>
        <v>119</v>
      </c>
      <c r="R615" s="37">
        <f t="shared" si="407"/>
        <v>81</v>
      </c>
      <c r="S615" s="37">
        <f t="shared" si="407"/>
        <v>38</v>
      </c>
      <c r="T615" s="22">
        <f t="shared" si="364"/>
        <v>88.97126969416126</v>
      </c>
      <c r="U615" s="22">
        <f t="shared" si="365"/>
        <v>27.52548656163114</v>
      </c>
      <c r="V615" s="37">
        <f t="shared" si="406"/>
        <v>0</v>
      </c>
      <c r="W615" s="37">
        <f t="shared" si="406"/>
        <v>0</v>
      </c>
      <c r="X615" s="37">
        <f t="shared" si="406"/>
        <v>1</v>
      </c>
      <c r="Y615" s="37">
        <f t="shared" si="406"/>
        <v>3</v>
      </c>
    </row>
    <row r="616" spans="1:26" ht="13.5" customHeight="1">
      <c r="A616" s="35"/>
      <c r="B616" s="38"/>
      <c r="C616" s="35"/>
      <c r="D616" s="36"/>
      <c r="E616" s="6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10"/>
      <c r="U616" s="10"/>
      <c r="V616" s="9"/>
      <c r="W616" s="9"/>
      <c r="X616" s="9"/>
      <c r="Y616" s="9"/>
      <c r="Z616" s="40"/>
    </row>
    <row r="617" spans="1:26" ht="13.5" customHeight="1">
      <c r="A617" s="160" t="s">
        <v>88</v>
      </c>
      <c r="B617" s="160"/>
      <c r="C617" s="160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40"/>
    </row>
    <row r="618" spans="1:26" ht="13.5" customHeight="1">
      <c r="A618" s="35"/>
      <c r="B618" s="38"/>
      <c r="C618" s="35"/>
      <c r="D618" s="36"/>
      <c r="E618" s="6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10"/>
      <c r="U618" s="10"/>
      <c r="V618" s="9"/>
      <c r="W618" s="9"/>
      <c r="X618" s="9"/>
      <c r="Y618" s="9"/>
      <c r="Z618" s="40"/>
    </row>
  </sheetData>
  <sheetProtection/>
  <mergeCells count="378">
    <mergeCell ref="A439:A474"/>
    <mergeCell ref="D544:D546"/>
    <mergeCell ref="C541:C546"/>
    <mergeCell ref="B529:B546"/>
    <mergeCell ref="D589:D591"/>
    <mergeCell ref="D406:D408"/>
    <mergeCell ref="C403:C408"/>
    <mergeCell ref="D418:D420"/>
    <mergeCell ref="C415:C420"/>
    <mergeCell ref="D472:D474"/>
    <mergeCell ref="D538:D540"/>
    <mergeCell ref="C535:C540"/>
    <mergeCell ref="D535:D537"/>
    <mergeCell ref="D520:D522"/>
    <mergeCell ref="C523:C528"/>
    <mergeCell ref="A160:A201"/>
    <mergeCell ref="C604:C615"/>
    <mergeCell ref="D604:D606"/>
    <mergeCell ref="D607:D609"/>
    <mergeCell ref="D610:D612"/>
    <mergeCell ref="D613:D615"/>
    <mergeCell ref="A617:Y617"/>
    <mergeCell ref="C589:C591"/>
    <mergeCell ref="B439:B474"/>
    <mergeCell ref="D592:D594"/>
    <mergeCell ref="D595:D597"/>
    <mergeCell ref="C601:C603"/>
    <mergeCell ref="D601:D603"/>
    <mergeCell ref="C577:C579"/>
    <mergeCell ref="D577:D579"/>
    <mergeCell ref="C580:C588"/>
    <mergeCell ref="D580:D582"/>
    <mergeCell ref="D583:D585"/>
    <mergeCell ref="D586:D588"/>
    <mergeCell ref="D562:D564"/>
    <mergeCell ref="C565:C567"/>
    <mergeCell ref="D565:D567"/>
    <mergeCell ref="C568:C576"/>
    <mergeCell ref="D568:D570"/>
    <mergeCell ref="D571:D573"/>
    <mergeCell ref="D574:D576"/>
    <mergeCell ref="A556:A615"/>
    <mergeCell ref="B556:B615"/>
    <mergeCell ref="C556:C564"/>
    <mergeCell ref="D556:D558"/>
    <mergeCell ref="D559:D561"/>
    <mergeCell ref="D541:D543"/>
    <mergeCell ref="B547:B555"/>
    <mergeCell ref="C547:C555"/>
    <mergeCell ref="D547:D549"/>
    <mergeCell ref="D550:D552"/>
    <mergeCell ref="D553:D555"/>
    <mergeCell ref="D523:D525"/>
    <mergeCell ref="D526:D528"/>
    <mergeCell ref="C529:C534"/>
    <mergeCell ref="D529:D531"/>
    <mergeCell ref="D532:D534"/>
    <mergeCell ref="A505:A555"/>
    <mergeCell ref="B505:B528"/>
    <mergeCell ref="C505:C510"/>
    <mergeCell ref="D505:D507"/>
    <mergeCell ref="D508:D510"/>
    <mergeCell ref="C511:C516"/>
    <mergeCell ref="D511:D513"/>
    <mergeCell ref="D514:D516"/>
    <mergeCell ref="C517:C522"/>
    <mergeCell ref="D517:D519"/>
    <mergeCell ref="D490:D492"/>
    <mergeCell ref="B493:B504"/>
    <mergeCell ref="C493:C504"/>
    <mergeCell ref="D493:D495"/>
    <mergeCell ref="D496:D498"/>
    <mergeCell ref="D499:D501"/>
    <mergeCell ref="D502:D504"/>
    <mergeCell ref="A475:A504"/>
    <mergeCell ref="B475:B492"/>
    <mergeCell ref="C475:C480"/>
    <mergeCell ref="D475:D477"/>
    <mergeCell ref="D478:D480"/>
    <mergeCell ref="C481:C486"/>
    <mergeCell ref="D481:D483"/>
    <mergeCell ref="D484:D486"/>
    <mergeCell ref="C487:C492"/>
    <mergeCell ref="D487:D489"/>
    <mergeCell ref="C457:C465"/>
    <mergeCell ref="D457:D459"/>
    <mergeCell ref="D460:D462"/>
    <mergeCell ref="D463:D465"/>
    <mergeCell ref="D466:D468"/>
    <mergeCell ref="D469:D471"/>
    <mergeCell ref="C466:C474"/>
    <mergeCell ref="C439:C447"/>
    <mergeCell ref="D439:D441"/>
    <mergeCell ref="D442:D444"/>
    <mergeCell ref="D445:D447"/>
    <mergeCell ref="C448:C456"/>
    <mergeCell ref="D448:D450"/>
    <mergeCell ref="D451:D453"/>
    <mergeCell ref="D454:D456"/>
    <mergeCell ref="B427:B429"/>
    <mergeCell ref="C427:C429"/>
    <mergeCell ref="D427:D429"/>
    <mergeCell ref="B430:B438"/>
    <mergeCell ref="C430:C438"/>
    <mergeCell ref="D430:D432"/>
    <mergeCell ref="D433:D435"/>
    <mergeCell ref="D436:D438"/>
    <mergeCell ref="A403:A438"/>
    <mergeCell ref="B403:B426"/>
    <mergeCell ref="D403:D405"/>
    <mergeCell ref="C409:C414"/>
    <mergeCell ref="D409:D411"/>
    <mergeCell ref="D412:D414"/>
    <mergeCell ref="D415:D417"/>
    <mergeCell ref="C421:C426"/>
    <mergeCell ref="D421:D423"/>
    <mergeCell ref="D424:D426"/>
    <mergeCell ref="D388:D390"/>
    <mergeCell ref="B394:B402"/>
    <mergeCell ref="C394:C402"/>
    <mergeCell ref="D394:D396"/>
    <mergeCell ref="D397:D399"/>
    <mergeCell ref="D400:D402"/>
    <mergeCell ref="C385:C390"/>
    <mergeCell ref="B379:B393"/>
    <mergeCell ref="C391:C393"/>
    <mergeCell ref="D391:D393"/>
    <mergeCell ref="D370:D372"/>
    <mergeCell ref="C373:C378"/>
    <mergeCell ref="D373:D375"/>
    <mergeCell ref="D376:D378"/>
    <mergeCell ref="C379:C384"/>
    <mergeCell ref="D379:D381"/>
    <mergeCell ref="D382:D384"/>
    <mergeCell ref="D385:D387"/>
    <mergeCell ref="A355:A402"/>
    <mergeCell ref="B355:B378"/>
    <mergeCell ref="C355:C360"/>
    <mergeCell ref="D355:D357"/>
    <mergeCell ref="D358:D360"/>
    <mergeCell ref="C361:C366"/>
    <mergeCell ref="D361:D363"/>
    <mergeCell ref="D364:D366"/>
    <mergeCell ref="C367:C372"/>
    <mergeCell ref="D367:D369"/>
    <mergeCell ref="B343:B354"/>
    <mergeCell ref="C343:C354"/>
    <mergeCell ref="D343:D345"/>
    <mergeCell ref="D346:D348"/>
    <mergeCell ref="D349:D351"/>
    <mergeCell ref="D352:D354"/>
    <mergeCell ref="B331:B342"/>
    <mergeCell ref="D331:D333"/>
    <mergeCell ref="C337:C339"/>
    <mergeCell ref="D337:D339"/>
    <mergeCell ref="C340:C342"/>
    <mergeCell ref="D340:D342"/>
    <mergeCell ref="C331:C336"/>
    <mergeCell ref="D334:D336"/>
    <mergeCell ref="D316:D318"/>
    <mergeCell ref="D319:D321"/>
    <mergeCell ref="C325:C330"/>
    <mergeCell ref="D325:D327"/>
    <mergeCell ref="D328:D330"/>
    <mergeCell ref="D322:D324"/>
    <mergeCell ref="C316:C324"/>
    <mergeCell ref="A298:A354"/>
    <mergeCell ref="B298:B330"/>
    <mergeCell ref="C298:C306"/>
    <mergeCell ref="D298:D300"/>
    <mergeCell ref="D301:D303"/>
    <mergeCell ref="D304:D306"/>
    <mergeCell ref="C307:C315"/>
    <mergeCell ref="D307:D309"/>
    <mergeCell ref="D310:D312"/>
    <mergeCell ref="D313:D315"/>
    <mergeCell ref="B286:B297"/>
    <mergeCell ref="C286:C297"/>
    <mergeCell ref="D286:D288"/>
    <mergeCell ref="D289:D291"/>
    <mergeCell ref="D292:D294"/>
    <mergeCell ref="D295:D297"/>
    <mergeCell ref="B268:B285"/>
    <mergeCell ref="C268:C273"/>
    <mergeCell ref="D268:D270"/>
    <mergeCell ref="D271:D273"/>
    <mergeCell ref="D277:D279"/>
    <mergeCell ref="C280:C285"/>
    <mergeCell ref="D280:D282"/>
    <mergeCell ref="D283:D285"/>
    <mergeCell ref="D274:D276"/>
    <mergeCell ref="C274:C279"/>
    <mergeCell ref="D250:D252"/>
    <mergeCell ref="D253:D255"/>
    <mergeCell ref="D256:D258"/>
    <mergeCell ref="D259:D261"/>
    <mergeCell ref="D262:D264"/>
    <mergeCell ref="C259:C267"/>
    <mergeCell ref="A235:A297"/>
    <mergeCell ref="C235:C240"/>
    <mergeCell ref="D235:D237"/>
    <mergeCell ref="D238:D240"/>
    <mergeCell ref="C241:C249"/>
    <mergeCell ref="D241:D243"/>
    <mergeCell ref="D244:D246"/>
    <mergeCell ref="D247:D249"/>
    <mergeCell ref="D265:D267"/>
    <mergeCell ref="C250:C258"/>
    <mergeCell ref="D220:D222"/>
    <mergeCell ref="D223:D225"/>
    <mergeCell ref="B226:B234"/>
    <mergeCell ref="C226:C234"/>
    <mergeCell ref="D226:D228"/>
    <mergeCell ref="D229:D231"/>
    <mergeCell ref="D232:D234"/>
    <mergeCell ref="A202:A234"/>
    <mergeCell ref="B202:B225"/>
    <mergeCell ref="C202:C207"/>
    <mergeCell ref="D202:D204"/>
    <mergeCell ref="D205:D207"/>
    <mergeCell ref="C208:C213"/>
    <mergeCell ref="D208:D210"/>
    <mergeCell ref="D211:D213"/>
    <mergeCell ref="D217:D219"/>
    <mergeCell ref="C220:C225"/>
    <mergeCell ref="C190:C192"/>
    <mergeCell ref="D190:D192"/>
    <mergeCell ref="B193:B201"/>
    <mergeCell ref="C193:C201"/>
    <mergeCell ref="D193:D195"/>
    <mergeCell ref="D196:D198"/>
    <mergeCell ref="D199:D201"/>
    <mergeCell ref="B184:B192"/>
    <mergeCell ref="C178:C183"/>
    <mergeCell ref="D178:D180"/>
    <mergeCell ref="D181:D183"/>
    <mergeCell ref="C184:C189"/>
    <mergeCell ref="D184:D186"/>
    <mergeCell ref="D187:D189"/>
    <mergeCell ref="B160:B183"/>
    <mergeCell ref="C160:C165"/>
    <mergeCell ref="D160:D162"/>
    <mergeCell ref="D163:D165"/>
    <mergeCell ref="C166:C171"/>
    <mergeCell ref="D166:D168"/>
    <mergeCell ref="D169:D171"/>
    <mergeCell ref="C172:C177"/>
    <mergeCell ref="D172:D174"/>
    <mergeCell ref="D175:D177"/>
    <mergeCell ref="C148:C150"/>
    <mergeCell ref="D148:D150"/>
    <mergeCell ref="B151:B159"/>
    <mergeCell ref="C151:C159"/>
    <mergeCell ref="D151:D153"/>
    <mergeCell ref="D154:D156"/>
    <mergeCell ref="D157:D159"/>
    <mergeCell ref="A133:A159"/>
    <mergeCell ref="B133:B150"/>
    <mergeCell ref="C133:C138"/>
    <mergeCell ref="D133:D135"/>
    <mergeCell ref="D136:D138"/>
    <mergeCell ref="C139:C144"/>
    <mergeCell ref="D139:D141"/>
    <mergeCell ref="D142:D144"/>
    <mergeCell ref="C145:C147"/>
    <mergeCell ref="D145:D147"/>
    <mergeCell ref="D94:D96"/>
    <mergeCell ref="D106:D108"/>
    <mergeCell ref="D118:D120"/>
    <mergeCell ref="B121:B132"/>
    <mergeCell ref="C121:C132"/>
    <mergeCell ref="D121:D123"/>
    <mergeCell ref="D124:D126"/>
    <mergeCell ref="D127:D129"/>
    <mergeCell ref="D130:D132"/>
    <mergeCell ref="D100:D102"/>
    <mergeCell ref="D79:D81"/>
    <mergeCell ref="D82:D84"/>
    <mergeCell ref="C85:C90"/>
    <mergeCell ref="D85:D87"/>
    <mergeCell ref="D88:D90"/>
    <mergeCell ref="D91:D93"/>
    <mergeCell ref="D214:D216"/>
    <mergeCell ref="C214:C219"/>
    <mergeCell ref="A70:A78"/>
    <mergeCell ref="B70:B78"/>
    <mergeCell ref="C70:C78"/>
    <mergeCell ref="D70:D72"/>
    <mergeCell ref="D73:D75"/>
    <mergeCell ref="D76:D78"/>
    <mergeCell ref="A79:A105"/>
    <mergeCell ref="B79:B105"/>
    <mergeCell ref="A40:A69"/>
    <mergeCell ref="B40:B63"/>
    <mergeCell ref="C40:C45"/>
    <mergeCell ref="D40:D42"/>
    <mergeCell ref="D43:D45"/>
    <mergeCell ref="D49:D51"/>
    <mergeCell ref="C52:C57"/>
    <mergeCell ref="D52:D54"/>
    <mergeCell ref="D55:D57"/>
    <mergeCell ref="C58:C63"/>
    <mergeCell ref="B31:B39"/>
    <mergeCell ref="C31:C39"/>
    <mergeCell ref="D31:D33"/>
    <mergeCell ref="D34:D36"/>
    <mergeCell ref="D37:D39"/>
    <mergeCell ref="D25:D27"/>
    <mergeCell ref="D28:D30"/>
    <mergeCell ref="A7:A39"/>
    <mergeCell ref="B7:B30"/>
    <mergeCell ref="C7:C12"/>
    <mergeCell ref="D7:D9"/>
    <mergeCell ref="D10:D12"/>
    <mergeCell ref="C13:C18"/>
    <mergeCell ref="D13:D15"/>
    <mergeCell ref="D16:D18"/>
    <mergeCell ref="D22:D24"/>
    <mergeCell ref="C25:C30"/>
    <mergeCell ref="Y3:Y6"/>
    <mergeCell ref="J4:J6"/>
    <mergeCell ref="K4:K6"/>
    <mergeCell ref="L4:L6"/>
    <mergeCell ref="M4:P4"/>
    <mergeCell ref="Q4:Q6"/>
    <mergeCell ref="R4:S4"/>
    <mergeCell ref="V4:V6"/>
    <mergeCell ref="W4:W6"/>
    <mergeCell ref="M5:M6"/>
    <mergeCell ref="V3:W3"/>
    <mergeCell ref="X3:X6"/>
    <mergeCell ref="N5:N6"/>
    <mergeCell ref="O5:O6"/>
    <mergeCell ref="P5:P6"/>
    <mergeCell ref="R5:R6"/>
    <mergeCell ref="S5:S6"/>
    <mergeCell ref="I3:I6"/>
    <mergeCell ref="J3:K3"/>
    <mergeCell ref="L3:P3"/>
    <mergeCell ref="Q3:S3"/>
    <mergeCell ref="T3:T6"/>
    <mergeCell ref="U3:U6"/>
    <mergeCell ref="A1:Y1"/>
    <mergeCell ref="A2:Y2"/>
    <mergeCell ref="A3:A6"/>
    <mergeCell ref="B3:B6"/>
    <mergeCell ref="C3:C6"/>
    <mergeCell ref="D3:D6"/>
    <mergeCell ref="E3:E6"/>
    <mergeCell ref="F3:F6"/>
    <mergeCell ref="G3:G6"/>
    <mergeCell ref="H3:H6"/>
    <mergeCell ref="D19:D21"/>
    <mergeCell ref="C19:C24"/>
    <mergeCell ref="C115:C120"/>
    <mergeCell ref="D115:D117"/>
    <mergeCell ref="D97:D99"/>
    <mergeCell ref="C46:C51"/>
    <mergeCell ref="D46:D48"/>
    <mergeCell ref="D58:D60"/>
    <mergeCell ref="D61:D63"/>
    <mergeCell ref="C79:C84"/>
    <mergeCell ref="D103:D105"/>
    <mergeCell ref="A106:A132"/>
    <mergeCell ref="D109:D111"/>
    <mergeCell ref="C106:C111"/>
    <mergeCell ref="D112:D114"/>
    <mergeCell ref="C112:C114"/>
    <mergeCell ref="D598:D600"/>
    <mergeCell ref="C592:C600"/>
    <mergeCell ref="B235:B267"/>
    <mergeCell ref="D67:D69"/>
    <mergeCell ref="C67:C69"/>
    <mergeCell ref="B64:B69"/>
    <mergeCell ref="D64:D66"/>
    <mergeCell ref="B106:B120"/>
    <mergeCell ref="C91:C99"/>
    <mergeCell ref="C100:C105"/>
  </mergeCells>
  <printOptions/>
  <pageMargins left="0.7086614173228347" right="0" top="0" bottom="0" header="0.31496062992125984" footer="0"/>
  <pageSetup horizontalDpi="600" verticalDpi="600" orientation="landscape" paperSize="9" scale="60" r:id="rId1"/>
  <rowBreaks count="12" manualBreakCount="12">
    <brk id="39" max="24" man="1"/>
    <brk id="78" max="24" man="1"/>
    <brk id="132" max="24" man="1"/>
    <brk id="159" max="24" man="1"/>
    <brk id="201" max="24" man="1"/>
    <brk id="234" max="24" man="1"/>
    <brk id="297" max="24" man="1"/>
    <brk id="354" max="24" man="1"/>
    <brk id="402" max="24" man="1"/>
    <brk id="438" max="24" man="1"/>
    <brk id="504" max="24" man="1"/>
    <brk id="55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Y150"/>
  <sheetViews>
    <sheetView view="pageBreakPreview" zoomScale="70" zoomScaleNormal="75" zoomScaleSheetLayoutView="70" zoomScalePageLayoutView="0" workbookViewId="0" topLeftCell="A131">
      <selection activeCell="E151" sqref="E151"/>
    </sheetView>
  </sheetViews>
  <sheetFormatPr defaultColWidth="9.140625" defaultRowHeight="12.75"/>
  <cols>
    <col min="1" max="1" width="5.28125" style="44" customWidth="1"/>
    <col min="2" max="2" width="12.28125" style="44" customWidth="1"/>
    <col min="3" max="3" width="5.7109375" style="44" customWidth="1"/>
    <col min="4" max="4" width="9.8515625" style="44" customWidth="1"/>
    <col min="5" max="5" width="19.7109375" style="44" customWidth="1"/>
    <col min="6" max="6" width="7.7109375" style="16" customWidth="1"/>
    <col min="7" max="7" width="6.7109375" style="44" customWidth="1"/>
    <col min="8" max="9" width="7.7109375" style="44" customWidth="1"/>
    <col min="10" max="11" width="7.00390625" style="44" customWidth="1"/>
    <col min="12" max="12" width="7.7109375" style="44" customWidth="1"/>
    <col min="13" max="14" width="6.28125" style="44" customWidth="1"/>
    <col min="15" max="16" width="7.7109375" style="44" customWidth="1"/>
    <col min="17" max="17" width="5.57421875" style="44" customWidth="1"/>
    <col min="18" max="18" width="6.7109375" style="44" customWidth="1"/>
    <col min="19" max="19" width="7.00390625" style="44" customWidth="1"/>
    <col min="20" max="20" width="7.7109375" style="44" customWidth="1"/>
    <col min="21" max="21" width="7.140625" style="44" customWidth="1"/>
    <col min="22" max="23" width="7.7109375" style="44" customWidth="1"/>
    <col min="24" max="25" width="6.57421875" style="44" customWidth="1"/>
    <col min="26" max="16384" width="8.8515625" style="44" customWidth="1"/>
  </cols>
  <sheetData>
    <row r="2" spans="1:25" ht="21" customHeight="1">
      <c r="A2" s="84" t="s">
        <v>113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27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25" ht="44.25" customHeight="1">
      <c r="A4" s="116" t="s">
        <v>1</v>
      </c>
      <c r="B4" s="116" t="s">
        <v>2</v>
      </c>
      <c r="C4" s="95" t="s">
        <v>3</v>
      </c>
      <c r="D4" s="95" t="s">
        <v>4</v>
      </c>
      <c r="E4" s="95" t="s">
        <v>5</v>
      </c>
      <c r="F4" s="95" t="s">
        <v>6</v>
      </c>
      <c r="G4" s="95" t="s">
        <v>7</v>
      </c>
      <c r="H4" s="95" t="s">
        <v>8</v>
      </c>
      <c r="I4" s="95" t="s">
        <v>9</v>
      </c>
      <c r="J4" s="98" t="s">
        <v>10</v>
      </c>
      <c r="K4" s="211"/>
      <c r="L4" s="98" t="s">
        <v>11</v>
      </c>
      <c r="M4" s="195"/>
      <c r="N4" s="195"/>
      <c r="O4" s="195"/>
      <c r="P4" s="211"/>
      <c r="Q4" s="101" t="s">
        <v>118</v>
      </c>
      <c r="R4" s="102"/>
      <c r="S4" s="206"/>
      <c r="T4" s="95" t="s">
        <v>13</v>
      </c>
      <c r="U4" s="95" t="s">
        <v>14</v>
      </c>
      <c r="V4" s="101" t="s">
        <v>17</v>
      </c>
      <c r="W4" s="206"/>
      <c r="X4" s="95" t="s">
        <v>15</v>
      </c>
      <c r="Y4" s="78" t="s">
        <v>16</v>
      </c>
    </row>
    <row r="5" spans="1:25" ht="24.75" customHeight="1">
      <c r="A5" s="70"/>
      <c r="B5" s="70"/>
      <c r="C5" s="185"/>
      <c r="D5" s="185"/>
      <c r="E5" s="185"/>
      <c r="F5" s="96"/>
      <c r="G5" s="185"/>
      <c r="H5" s="185"/>
      <c r="I5" s="185"/>
      <c r="J5" s="95" t="s">
        <v>18</v>
      </c>
      <c r="K5" s="95" t="s">
        <v>19</v>
      </c>
      <c r="L5" s="78" t="s">
        <v>20</v>
      </c>
      <c r="M5" s="98" t="s">
        <v>21</v>
      </c>
      <c r="N5" s="195"/>
      <c r="O5" s="195"/>
      <c r="P5" s="211"/>
      <c r="Q5" s="95" t="s">
        <v>22</v>
      </c>
      <c r="R5" s="98" t="s">
        <v>21</v>
      </c>
      <c r="S5" s="195"/>
      <c r="T5" s="185"/>
      <c r="U5" s="185"/>
      <c r="V5" s="95" t="s">
        <v>22</v>
      </c>
      <c r="W5" s="95" t="s">
        <v>23</v>
      </c>
      <c r="X5" s="185"/>
      <c r="Y5" s="88"/>
    </row>
    <row r="6" spans="1:25" ht="24.75" customHeight="1">
      <c r="A6" s="70"/>
      <c r="B6" s="70"/>
      <c r="C6" s="185"/>
      <c r="D6" s="185"/>
      <c r="E6" s="185"/>
      <c r="F6" s="96"/>
      <c r="G6" s="185"/>
      <c r="H6" s="185"/>
      <c r="I6" s="185"/>
      <c r="J6" s="185"/>
      <c r="K6" s="185"/>
      <c r="L6" s="88"/>
      <c r="M6" s="95" t="s">
        <v>24</v>
      </c>
      <c r="N6" s="95" t="s">
        <v>25</v>
      </c>
      <c r="O6" s="78" t="s">
        <v>26</v>
      </c>
      <c r="P6" s="95" t="s">
        <v>27</v>
      </c>
      <c r="Q6" s="185"/>
      <c r="R6" s="95" t="s">
        <v>28</v>
      </c>
      <c r="S6" s="95" t="s">
        <v>29</v>
      </c>
      <c r="T6" s="185"/>
      <c r="U6" s="185"/>
      <c r="V6" s="185"/>
      <c r="W6" s="185"/>
      <c r="X6" s="185"/>
      <c r="Y6" s="88"/>
    </row>
    <row r="7" spans="1:25" ht="124.5" customHeight="1">
      <c r="A7" s="70"/>
      <c r="B7" s="70"/>
      <c r="C7" s="205"/>
      <c r="D7" s="205"/>
      <c r="E7" s="205"/>
      <c r="F7" s="97"/>
      <c r="G7" s="205"/>
      <c r="H7" s="205"/>
      <c r="I7" s="205"/>
      <c r="J7" s="205"/>
      <c r="K7" s="205"/>
      <c r="L7" s="89"/>
      <c r="M7" s="205"/>
      <c r="N7" s="205"/>
      <c r="O7" s="89"/>
      <c r="P7" s="205"/>
      <c r="Q7" s="205"/>
      <c r="R7" s="205"/>
      <c r="S7" s="205"/>
      <c r="T7" s="205"/>
      <c r="U7" s="205"/>
      <c r="V7" s="205"/>
      <c r="W7" s="205"/>
      <c r="X7" s="205"/>
      <c r="Y7" s="89"/>
    </row>
    <row r="8" spans="1:25" ht="26.25" customHeight="1">
      <c r="A8" s="124" t="s">
        <v>89</v>
      </c>
      <c r="B8" s="107" t="s">
        <v>117</v>
      </c>
      <c r="C8" s="184">
        <v>1</v>
      </c>
      <c r="D8" s="186" t="s">
        <v>32</v>
      </c>
      <c r="E8" s="48" t="s">
        <v>22</v>
      </c>
      <c r="F8" s="47">
        <f>F9+F10</f>
        <v>0</v>
      </c>
      <c r="G8" s="47">
        <f aca="true" t="shared" si="0" ref="G8:Y8">G9+G10</f>
        <v>0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7">
        <f t="shared" si="0"/>
        <v>0</v>
      </c>
      <c r="L8" s="47">
        <f t="shared" si="0"/>
        <v>0</v>
      </c>
      <c r="M8" s="47">
        <f t="shared" si="0"/>
        <v>0</v>
      </c>
      <c r="N8" s="47">
        <f t="shared" si="0"/>
        <v>0</v>
      </c>
      <c r="O8" s="47">
        <f t="shared" si="0"/>
        <v>0</v>
      </c>
      <c r="P8" s="47">
        <f t="shared" si="0"/>
        <v>0</v>
      </c>
      <c r="Q8" s="47">
        <f t="shared" si="0"/>
        <v>0</v>
      </c>
      <c r="R8" s="47">
        <f t="shared" si="0"/>
        <v>0</v>
      </c>
      <c r="S8" s="47">
        <f t="shared" si="0"/>
        <v>0</v>
      </c>
      <c r="T8" s="22">
        <v>0</v>
      </c>
      <c r="U8" s="22">
        <v>0</v>
      </c>
      <c r="V8" s="47">
        <f t="shared" si="0"/>
        <v>0</v>
      </c>
      <c r="W8" s="47">
        <f t="shared" si="0"/>
        <v>0</v>
      </c>
      <c r="X8" s="47">
        <f t="shared" si="0"/>
        <v>0</v>
      </c>
      <c r="Y8" s="47">
        <f t="shared" si="0"/>
        <v>0</v>
      </c>
    </row>
    <row r="9" spans="1:25" ht="26.25" customHeight="1">
      <c r="A9" s="124"/>
      <c r="B9" s="108"/>
      <c r="C9" s="185"/>
      <c r="D9" s="185"/>
      <c r="E9" s="48" t="s">
        <v>33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22">
        <v>0</v>
      </c>
      <c r="U9" s="22">
        <v>0</v>
      </c>
      <c r="V9" s="47">
        <v>0</v>
      </c>
      <c r="W9" s="47">
        <v>0</v>
      </c>
      <c r="X9" s="47">
        <v>0</v>
      </c>
      <c r="Y9" s="47">
        <v>0</v>
      </c>
    </row>
    <row r="10" spans="1:25" ht="26.25" customHeight="1">
      <c r="A10" s="124"/>
      <c r="B10" s="108"/>
      <c r="C10" s="185"/>
      <c r="D10" s="187"/>
      <c r="E10" s="48" t="s">
        <v>34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22">
        <v>0</v>
      </c>
      <c r="U10" s="22">
        <v>0</v>
      </c>
      <c r="V10" s="47">
        <v>0</v>
      </c>
      <c r="W10" s="47">
        <v>0</v>
      </c>
      <c r="X10" s="47">
        <v>0</v>
      </c>
      <c r="Y10" s="47">
        <v>0</v>
      </c>
    </row>
    <row r="11" spans="1:25" ht="26.25" customHeight="1">
      <c r="A11" s="124"/>
      <c r="B11" s="108"/>
      <c r="C11" s="184">
        <v>2</v>
      </c>
      <c r="D11" s="186" t="s">
        <v>32</v>
      </c>
      <c r="E11" s="48" t="s">
        <v>22</v>
      </c>
      <c r="F11" s="47">
        <f>F12+F13</f>
        <v>2</v>
      </c>
      <c r="G11" s="47">
        <f aca="true" t="shared" si="1" ref="G11:S11">G12+G13</f>
        <v>0</v>
      </c>
      <c r="H11" s="47">
        <f t="shared" si="1"/>
        <v>2</v>
      </c>
      <c r="I11" s="47">
        <f t="shared" si="1"/>
        <v>2</v>
      </c>
      <c r="J11" s="47">
        <f t="shared" si="1"/>
        <v>0</v>
      </c>
      <c r="K11" s="47">
        <f t="shared" si="1"/>
        <v>0</v>
      </c>
      <c r="L11" s="47">
        <f t="shared" si="1"/>
        <v>2</v>
      </c>
      <c r="M11" s="47">
        <f t="shared" si="1"/>
        <v>0</v>
      </c>
      <c r="N11" s="47">
        <f t="shared" si="1"/>
        <v>2</v>
      </c>
      <c r="O11" s="47">
        <f t="shared" si="1"/>
        <v>0</v>
      </c>
      <c r="P11" s="47">
        <f t="shared" si="1"/>
        <v>0</v>
      </c>
      <c r="Q11" s="47">
        <f t="shared" si="1"/>
        <v>0</v>
      </c>
      <c r="R11" s="47">
        <f t="shared" si="1"/>
        <v>0</v>
      </c>
      <c r="S11" s="47">
        <f t="shared" si="1"/>
        <v>0</v>
      </c>
      <c r="T11" s="22">
        <f aca="true" t="shared" si="2" ref="T11:T81">L11/I11*100</f>
        <v>100</v>
      </c>
      <c r="U11" s="22">
        <f aca="true" t="shared" si="3" ref="U11:U81">(M11+N11)/I11*100</f>
        <v>100</v>
      </c>
      <c r="V11" s="47">
        <f>V12+V13</f>
        <v>0</v>
      </c>
      <c r="W11" s="47">
        <f>W12+W13</f>
        <v>0</v>
      </c>
      <c r="X11" s="47">
        <f>X12+X13</f>
        <v>0</v>
      </c>
      <c r="Y11" s="47">
        <f>Y12+Y13</f>
        <v>0</v>
      </c>
    </row>
    <row r="12" spans="1:25" ht="26.25" customHeight="1">
      <c r="A12" s="124"/>
      <c r="B12" s="108"/>
      <c r="C12" s="185"/>
      <c r="D12" s="185"/>
      <c r="E12" s="48" t="s">
        <v>33</v>
      </c>
      <c r="F12" s="47">
        <v>1</v>
      </c>
      <c r="G12" s="47">
        <v>0</v>
      </c>
      <c r="H12" s="47">
        <v>1</v>
      </c>
      <c r="I12" s="47">
        <v>1</v>
      </c>
      <c r="J12" s="47">
        <v>0</v>
      </c>
      <c r="K12" s="47">
        <v>0</v>
      </c>
      <c r="L12" s="47">
        <v>1</v>
      </c>
      <c r="M12" s="47">
        <v>0</v>
      </c>
      <c r="N12" s="47">
        <v>1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22">
        <f t="shared" si="2"/>
        <v>100</v>
      </c>
      <c r="U12" s="22">
        <f t="shared" si="3"/>
        <v>100</v>
      </c>
      <c r="V12" s="47">
        <v>0</v>
      </c>
      <c r="W12" s="47">
        <v>0</v>
      </c>
      <c r="X12" s="47">
        <v>0</v>
      </c>
      <c r="Y12" s="47">
        <v>0</v>
      </c>
    </row>
    <row r="13" spans="1:25" ht="26.25" customHeight="1">
      <c r="A13" s="124"/>
      <c r="B13" s="210"/>
      <c r="C13" s="185"/>
      <c r="D13" s="187"/>
      <c r="E13" s="48" t="s">
        <v>34</v>
      </c>
      <c r="F13" s="47">
        <v>1</v>
      </c>
      <c r="G13" s="47">
        <v>0</v>
      </c>
      <c r="H13" s="47">
        <v>1</v>
      </c>
      <c r="I13" s="47">
        <v>1</v>
      </c>
      <c r="J13" s="47">
        <v>0</v>
      </c>
      <c r="K13" s="47">
        <v>0</v>
      </c>
      <c r="L13" s="47">
        <v>1</v>
      </c>
      <c r="M13" s="47">
        <v>0</v>
      </c>
      <c r="N13" s="47">
        <v>1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22">
        <f t="shared" si="2"/>
        <v>100</v>
      </c>
      <c r="U13" s="22">
        <f t="shared" si="3"/>
        <v>100</v>
      </c>
      <c r="V13" s="47">
        <v>0</v>
      </c>
      <c r="W13" s="47">
        <v>0</v>
      </c>
      <c r="X13" s="47">
        <v>0</v>
      </c>
      <c r="Y13" s="47">
        <v>0</v>
      </c>
    </row>
    <row r="14" spans="1:25" ht="26.25" customHeight="1">
      <c r="A14" s="124"/>
      <c r="B14" s="107" t="s">
        <v>90</v>
      </c>
      <c r="C14" s="184">
        <v>1</v>
      </c>
      <c r="D14" s="186" t="s">
        <v>32</v>
      </c>
      <c r="E14" s="48" t="s">
        <v>22</v>
      </c>
      <c r="F14" s="47">
        <f>F15+F16</f>
        <v>2</v>
      </c>
      <c r="G14" s="47">
        <f aca="true" t="shared" si="4" ref="G14:S14">G15+G16</f>
        <v>0</v>
      </c>
      <c r="H14" s="47">
        <f t="shared" si="4"/>
        <v>2</v>
      </c>
      <c r="I14" s="47">
        <f t="shared" si="4"/>
        <v>2</v>
      </c>
      <c r="J14" s="47">
        <f t="shared" si="4"/>
        <v>0</v>
      </c>
      <c r="K14" s="47">
        <f t="shared" si="4"/>
        <v>0</v>
      </c>
      <c r="L14" s="47">
        <f t="shared" si="4"/>
        <v>2</v>
      </c>
      <c r="M14" s="47">
        <f t="shared" si="4"/>
        <v>0</v>
      </c>
      <c r="N14" s="47">
        <f t="shared" si="4"/>
        <v>0</v>
      </c>
      <c r="O14" s="47">
        <f t="shared" si="4"/>
        <v>2</v>
      </c>
      <c r="P14" s="47">
        <f t="shared" si="4"/>
        <v>0</v>
      </c>
      <c r="Q14" s="47">
        <f t="shared" si="4"/>
        <v>0</v>
      </c>
      <c r="R14" s="47">
        <f t="shared" si="4"/>
        <v>0</v>
      </c>
      <c r="S14" s="47">
        <f t="shared" si="4"/>
        <v>0</v>
      </c>
      <c r="T14" s="22">
        <f t="shared" si="2"/>
        <v>100</v>
      </c>
      <c r="U14" s="22">
        <f t="shared" si="3"/>
        <v>0</v>
      </c>
      <c r="V14" s="47">
        <f>V15+V16</f>
        <v>0</v>
      </c>
      <c r="W14" s="47">
        <f>W15+W16</f>
        <v>0</v>
      </c>
      <c r="X14" s="47">
        <f>X15+X16</f>
        <v>0</v>
      </c>
      <c r="Y14" s="47">
        <f>Y15+Y16</f>
        <v>0</v>
      </c>
    </row>
    <row r="15" spans="1:25" ht="26.25" customHeight="1">
      <c r="A15" s="124"/>
      <c r="B15" s="108"/>
      <c r="C15" s="185"/>
      <c r="D15" s="185"/>
      <c r="E15" s="48" t="s">
        <v>33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22">
        <v>0</v>
      </c>
      <c r="U15" s="22">
        <v>0</v>
      </c>
      <c r="V15" s="47">
        <v>0</v>
      </c>
      <c r="W15" s="47">
        <v>0</v>
      </c>
      <c r="X15" s="47">
        <v>0</v>
      </c>
      <c r="Y15" s="47">
        <v>0</v>
      </c>
    </row>
    <row r="16" spans="1:25" ht="26.25" customHeight="1">
      <c r="A16" s="124"/>
      <c r="B16" s="108"/>
      <c r="C16" s="204"/>
      <c r="D16" s="187"/>
      <c r="E16" s="48" t="s">
        <v>34</v>
      </c>
      <c r="F16" s="47">
        <v>2</v>
      </c>
      <c r="G16" s="47">
        <v>0</v>
      </c>
      <c r="H16" s="47">
        <v>2</v>
      </c>
      <c r="I16" s="47">
        <v>2</v>
      </c>
      <c r="J16" s="47">
        <v>0</v>
      </c>
      <c r="K16" s="47">
        <v>0</v>
      </c>
      <c r="L16" s="47">
        <v>2</v>
      </c>
      <c r="M16" s="47">
        <v>0</v>
      </c>
      <c r="N16" s="47">
        <v>0</v>
      </c>
      <c r="O16" s="47">
        <v>2</v>
      </c>
      <c r="P16" s="47">
        <v>0</v>
      </c>
      <c r="Q16" s="47">
        <v>0</v>
      </c>
      <c r="R16" s="47">
        <v>0</v>
      </c>
      <c r="S16" s="47">
        <v>0</v>
      </c>
      <c r="T16" s="22">
        <f t="shared" si="2"/>
        <v>100</v>
      </c>
      <c r="U16" s="22">
        <f t="shared" si="3"/>
        <v>0</v>
      </c>
      <c r="V16" s="47">
        <v>0</v>
      </c>
      <c r="W16" s="47">
        <v>0</v>
      </c>
      <c r="X16" s="47">
        <v>0</v>
      </c>
      <c r="Y16" s="47">
        <v>0</v>
      </c>
    </row>
    <row r="17" spans="1:25" ht="26.25" customHeight="1">
      <c r="A17" s="124"/>
      <c r="B17" s="188"/>
      <c r="C17" s="184">
        <v>2</v>
      </c>
      <c r="D17" s="186" t="s">
        <v>32</v>
      </c>
      <c r="E17" s="48" t="s">
        <v>22</v>
      </c>
      <c r="F17" s="47">
        <f>F18+F19</f>
        <v>1</v>
      </c>
      <c r="G17" s="47">
        <f aca="true" t="shared" si="5" ref="G17:S17">G18+G19</f>
        <v>0</v>
      </c>
      <c r="H17" s="47">
        <f t="shared" si="5"/>
        <v>1</v>
      </c>
      <c r="I17" s="47">
        <f t="shared" si="5"/>
        <v>1</v>
      </c>
      <c r="J17" s="47">
        <f t="shared" si="5"/>
        <v>0</v>
      </c>
      <c r="K17" s="47">
        <f t="shared" si="5"/>
        <v>0</v>
      </c>
      <c r="L17" s="47">
        <f t="shared" si="5"/>
        <v>1</v>
      </c>
      <c r="M17" s="47">
        <f t="shared" si="5"/>
        <v>0</v>
      </c>
      <c r="N17" s="47">
        <f t="shared" si="5"/>
        <v>1</v>
      </c>
      <c r="O17" s="47">
        <f t="shared" si="5"/>
        <v>0</v>
      </c>
      <c r="P17" s="47">
        <f t="shared" si="5"/>
        <v>0</v>
      </c>
      <c r="Q17" s="47">
        <f t="shared" si="5"/>
        <v>0</v>
      </c>
      <c r="R17" s="47">
        <f t="shared" si="5"/>
        <v>0</v>
      </c>
      <c r="S17" s="47">
        <f t="shared" si="5"/>
        <v>0</v>
      </c>
      <c r="T17" s="22">
        <f t="shared" si="2"/>
        <v>100</v>
      </c>
      <c r="U17" s="22">
        <f t="shared" si="3"/>
        <v>100</v>
      </c>
      <c r="V17" s="47">
        <f>V18+V19</f>
        <v>0</v>
      </c>
      <c r="W17" s="47">
        <f>W18+W19</f>
        <v>0</v>
      </c>
      <c r="X17" s="47">
        <f>X18+X19</f>
        <v>0</v>
      </c>
      <c r="Y17" s="47">
        <f>Y18+Y19</f>
        <v>0</v>
      </c>
    </row>
    <row r="18" spans="1:25" ht="26.25" customHeight="1">
      <c r="A18" s="124"/>
      <c r="B18" s="188"/>
      <c r="C18" s="185"/>
      <c r="D18" s="185"/>
      <c r="E18" s="48" t="s">
        <v>33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22">
        <v>0</v>
      </c>
      <c r="U18" s="22">
        <v>0</v>
      </c>
      <c r="V18" s="47">
        <v>0</v>
      </c>
      <c r="W18" s="47">
        <v>0</v>
      </c>
      <c r="X18" s="47">
        <v>0</v>
      </c>
      <c r="Y18" s="47">
        <v>0</v>
      </c>
    </row>
    <row r="19" spans="1:25" ht="26.25" customHeight="1">
      <c r="A19" s="124"/>
      <c r="B19" s="189"/>
      <c r="C19" s="185"/>
      <c r="D19" s="187"/>
      <c r="E19" s="48" t="s">
        <v>34</v>
      </c>
      <c r="F19" s="47">
        <v>1</v>
      </c>
      <c r="G19" s="47">
        <v>0</v>
      </c>
      <c r="H19" s="47">
        <v>1</v>
      </c>
      <c r="I19" s="47">
        <v>1</v>
      </c>
      <c r="J19" s="47">
        <v>0</v>
      </c>
      <c r="K19" s="47">
        <v>0</v>
      </c>
      <c r="L19" s="47">
        <v>1</v>
      </c>
      <c r="M19" s="47">
        <v>0</v>
      </c>
      <c r="N19" s="47">
        <v>1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22">
        <f t="shared" si="2"/>
        <v>100</v>
      </c>
      <c r="U19" s="22">
        <f t="shared" si="3"/>
        <v>100</v>
      </c>
      <c r="V19" s="47">
        <v>0</v>
      </c>
      <c r="W19" s="47">
        <v>0</v>
      </c>
      <c r="X19" s="47">
        <v>0</v>
      </c>
      <c r="Y19" s="47">
        <v>0</v>
      </c>
    </row>
    <row r="20" spans="1:25" ht="26.25" customHeight="1">
      <c r="A20" s="124"/>
      <c r="B20" s="138" t="s">
        <v>37</v>
      </c>
      <c r="C20" s="184">
        <v>1</v>
      </c>
      <c r="D20" s="136" t="s">
        <v>32</v>
      </c>
      <c r="E20" s="45" t="s">
        <v>22</v>
      </c>
      <c r="F20" s="47">
        <f>F21+F22</f>
        <v>2</v>
      </c>
      <c r="G20" s="47">
        <f aca="true" t="shared" si="6" ref="G20:S20">G21+G22</f>
        <v>0</v>
      </c>
      <c r="H20" s="47">
        <f t="shared" si="6"/>
        <v>2</v>
      </c>
      <c r="I20" s="47">
        <f t="shared" si="6"/>
        <v>2</v>
      </c>
      <c r="J20" s="47">
        <f t="shared" si="6"/>
        <v>0</v>
      </c>
      <c r="K20" s="47">
        <f t="shared" si="6"/>
        <v>0</v>
      </c>
      <c r="L20" s="47">
        <f t="shared" si="6"/>
        <v>2</v>
      </c>
      <c r="M20" s="47">
        <f t="shared" si="6"/>
        <v>0</v>
      </c>
      <c r="N20" s="47">
        <f t="shared" si="6"/>
        <v>0</v>
      </c>
      <c r="O20" s="47">
        <f t="shared" si="6"/>
        <v>2</v>
      </c>
      <c r="P20" s="47">
        <f t="shared" si="6"/>
        <v>0</v>
      </c>
      <c r="Q20" s="47">
        <f t="shared" si="6"/>
        <v>0</v>
      </c>
      <c r="R20" s="47">
        <f t="shared" si="6"/>
        <v>0</v>
      </c>
      <c r="S20" s="47">
        <f t="shared" si="6"/>
        <v>0</v>
      </c>
      <c r="T20" s="22">
        <f t="shared" si="2"/>
        <v>100</v>
      </c>
      <c r="U20" s="22">
        <f t="shared" si="3"/>
        <v>0</v>
      </c>
      <c r="V20" s="47">
        <f>V21+V22</f>
        <v>0</v>
      </c>
      <c r="W20" s="47">
        <f>W21+W22</f>
        <v>0</v>
      </c>
      <c r="X20" s="47">
        <f>X21+X22</f>
        <v>0</v>
      </c>
      <c r="Y20" s="47">
        <f>Y21+Y22</f>
        <v>0</v>
      </c>
    </row>
    <row r="21" spans="1:25" ht="26.25" customHeight="1">
      <c r="A21" s="124"/>
      <c r="B21" s="138"/>
      <c r="C21" s="185"/>
      <c r="D21" s="123"/>
      <c r="E21" s="45" t="s">
        <v>33</v>
      </c>
      <c r="F21" s="47">
        <f>F9+F15</f>
        <v>0</v>
      </c>
      <c r="G21" s="47">
        <f aca="true" t="shared" si="7" ref="G21:S21">G9+G15</f>
        <v>0</v>
      </c>
      <c r="H21" s="47">
        <f t="shared" si="7"/>
        <v>0</v>
      </c>
      <c r="I21" s="47">
        <f t="shared" si="7"/>
        <v>0</v>
      </c>
      <c r="J21" s="47">
        <f t="shared" si="7"/>
        <v>0</v>
      </c>
      <c r="K21" s="47">
        <f t="shared" si="7"/>
        <v>0</v>
      </c>
      <c r="L21" s="47">
        <f t="shared" si="7"/>
        <v>0</v>
      </c>
      <c r="M21" s="47">
        <f t="shared" si="7"/>
        <v>0</v>
      </c>
      <c r="N21" s="47">
        <f t="shared" si="7"/>
        <v>0</v>
      </c>
      <c r="O21" s="47">
        <f t="shared" si="7"/>
        <v>0</v>
      </c>
      <c r="P21" s="47">
        <f t="shared" si="7"/>
        <v>0</v>
      </c>
      <c r="Q21" s="47">
        <f t="shared" si="7"/>
        <v>0</v>
      </c>
      <c r="R21" s="47">
        <f t="shared" si="7"/>
        <v>0</v>
      </c>
      <c r="S21" s="47">
        <f t="shared" si="7"/>
        <v>0</v>
      </c>
      <c r="T21" s="22">
        <v>0</v>
      </c>
      <c r="U21" s="22">
        <v>0</v>
      </c>
      <c r="V21" s="47">
        <f aca="true" t="shared" si="8" ref="V21:Y22">V9+V15</f>
        <v>0</v>
      </c>
      <c r="W21" s="47">
        <f t="shared" si="8"/>
        <v>0</v>
      </c>
      <c r="X21" s="47">
        <f t="shared" si="8"/>
        <v>0</v>
      </c>
      <c r="Y21" s="47">
        <f t="shared" si="8"/>
        <v>0</v>
      </c>
    </row>
    <row r="22" spans="1:25" ht="26.25" customHeight="1">
      <c r="A22" s="124"/>
      <c r="B22" s="138"/>
      <c r="C22" s="185"/>
      <c r="D22" s="137"/>
      <c r="E22" s="45" t="s">
        <v>34</v>
      </c>
      <c r="F22" s="47">
        <f>F10+F16</f>
        <v>2</v>
      </c>
      <c r="G22" s="47">
        <f aca="true" t="shared" si="9" ref="G22:S22">G10+G16</f>
        <v>0</v>
      </c>
      <c r="H22" s="47">
        <f t="shared" si="9"/>
        <v>2</v>
      </c>
      <c r="I22" s="47">
        <f t="shared" si="9"/>
        <v>2</v>
      </c>
      <c r="J22" s="47">
        <f t="shared" si="9"/>
        <v>0</v>
      </c>
      <c r="K22" s="47">
        <f t="shared" si="9"/>
        <v>0</v>
      </c>
      <c r="L22" s="47">
        <f t="shared" si="9"/>
        <v>2</v>
      </c>
      <c r="M22" s="47">
        <f t="shared" si="9"/>
        <v>0</v>
      </c>
      <c r="N22" s="47">
        <f t="shared" si="9"/>
        <v>0</v>
      </c>
      <c r="O22" s="47">
        <f t="shared" si="9"/>
        <v>2</v>
      </c>
      <c r="P22" s="47">
        <f t="shared" si="9"/>
        <v>0</v>
      </c>
      <c r="Q22" s="47">
        <f t="shared" si="9"/>
        <v>0</v>
      </c>
      <c r="R22" s="47">
        <f t="shared" si="9"/>
        <v>0</v>
      </c>
      <c r="S22" s="47">
        <f t="shared" si="9"/>
        <v>0</v>
      </c>
      <c r="T22" s="22">
        <f t="shared" si="2"/>
        <v>100</v>
      </c>
      <c r="U22" s="22">
        <f t="shared" si="3"/>
        <v>0</v>
      </c>
      <c r="V22" s="47">
        <f t="shared" si="8"/>
        <v>0</v>
      </c>
      <c r="W22" s="47">
        <f t="shared" si="8"/>
        <v>0</v>
      </c>
      <c r="X22" s="47">
        <f t="shared" si="8"/>
        <v>0</v>
      </c>
      <c r="Y22" s="47">
        <f t="shared" si="8"/>
        <v>0</v>
      </c>
    </row>
    <row r="23" spans="1:25" ht="26.25" customHeight="1">
      <c r="A23" s="124"/>
      <c r="B23" s="138"/>
      <c r="C23" s="184">
        <v>2</v>
      </c>
      <c r="D23" s="136" t="s">
        <v>32</v>
      </c>
      <c r="E23" s="45" t="s">
        <v>22</v>
      </c>
      <c r="F23" s="47">
        <f>F24+F25</f>
        <v>3</v>
      </c>
      <c r="G23" s="47">
        <f aca="true" t="shared" si="10" ref="G23:S23">G24+G25</f>
        <v>0</v>
      </c>
      <c r="H23" s="47">
        <f t="shared" si="10"/>
        <v>3</v>
      </c>
      <c r="I23" s="47">
        <f t="shared" si="10"/>
        <v>3</v>
      </c>
      <c r="J23" s="47">
        <f t="shared" si="10"/>
        <v>0</v>
      </c>
      <c r="K23" s="47">
        <f t="shared" si="10"/>
        <v>0</v>
      </c>
      <c r="L23" s="47">
        <f t="shared" si="10"/>
        <v>3</v>
      </c>
      <c r="M23" s="47">
        <f t="shared" si="10"/>
        <v>0</v>
      </c>
      <c r="N23" s="47">
        <f t="shared" si="10"/>
        <v>3</v>
      </c>
      <c r="O23" s="47">
        <f t="shared" si="10"/>
        <v>0</v>
      </c>
      <c r="P23" s="47">
        <f t="shared" si="10"/>
        <v>0</v>
      </c>
      <c r="Q23" s="47">
        <f t="shared" si="10"/>
        <v>0</v>
      </c>
      <c r="R23" s="47">
        <f t="shared" si="10"/>
        <v>0</v>
      </c>
      <c r="S23" s="47">
        <f t="shared" si="10"/>
        <v>0</v>
      </c>
      <c r="T23" s="22">
        <f t="shared" si="2"/>
        <v>100</v>
      </c>
      <c r="U23" s="22">
        <f t="shared" si="3"/>
        <v>100</v>
      </c>
      <c r="V23" s="47">
        <f>V24+V25</f>
        <v>0</v>
      </c>
      <c r="W23" s="47">
        <f>W24+W25</f>
        <v>0</v>
      </c>
      <c r="X23" s="47">
        <f>X24+X25</f>
        <v>0</v>
      </c>
      <c r="Y23" s="47">
        <f>Y24+Y25</f>
        <v>0</v>
      </c>
    </row>
    <row r="24" spans="1:25" ht="26.25" customHeight="1">
      <c r="A24" s="124"/>
      <c r="B24" s="138"/>
      <c r="C24" s="185"/>
      <c r="D24" s="123"/>
      <c r="E24" s="45" t="s">
        <v>33</v>
      </c>
      <c r="F24" s="47">
        <f>F12+F18</f>
        <v>1</v>
      </c>
      <c r="G24" s="47">
        <f aca="true" t="shared" si="11" ref="G24:S24">G12+G18</f>
        <v>0</v>
      </c>
      <c r="H24" s="47">
        <f t="shared" si="11"/>
        <v>1</v>
      </c>
      <c r="I24" s="47">
        <f t="shared" si="11"/>
        <v>1</v>
      </c>
      <c r="J24" s="47">
        <f t="shared" si="11"/>
        <v>0</v>
      </c>
      <c r="K24" s="47">
        <f t="shared" si="11"/>
        <v>0</v>
      </c>
      <c r="L24" s="47">
        <f t="shared" si="11"/>
        <v>1</v>
      </c>
      <c r="M24" s="47">
        <f t="shared" si="11"/>
        <v>0</v>
      </c>
      <c r="N24" s="47">
        <f t="shared" si="11"/>
        <v>1</v>
      </c>
      <c r="O24" s="47">
        <f t="shared" si="11"/>
        <v>0</v>
      </c>
      <c r="P24" s="47">
        <f t="shared" si="11"/>
        <v>0</v>
      </c>
      <c r="Q24" s="47">
        <f t="shared" si="11"/>
        <v>0</v>
      </c>
      <c r="R24" s="47">
        <f t="shared" si="11"/>
        <v>0</v>
      </c>
      <c r="S24" s="47">
        <f t="shared" si="11"/>
        <v>0</v>
      </c>
      <c r="T24" s="22">
        <f t="shared" si="2"/>
        <v>100</v>
      </c>
      <c r="U24" s="22">
        <f t="shared" si="3"/>
        <v>100</v>
      </c>
      <c r="V24" s="47">
        <f aca="true" t="shared" si="12" ref="V24:Y25">V12+V18</f>
        <v>0</v>
      </c>
      <c r="W24" s="47">
        <f t="shared" si="12"/>
        <v>0</v>
      </c>
      <c r="X24" s="47">
        <f t="shared" si="12"/>
        <v>0</v>
      </c>
      <c r="Y24" s="47">
        <f t="shared" si="12"/>
        <v>0</v>
      </c>
    </row>
    <row r="25" spans="1:25" ht="26.25" customHeight="1">
      <c r="A25" s="124"/>
      <c r="B25" s="138"/>
      <c r="C25" s="185"/>
      <c r="D25" s="137"/>
      <c r="E25" s="45" t="s">
        <v>34</v>
      </c>
      <c r="F25" s="47">
        <f>F13+F19</f>
        <v>2</v>
      </c>
      <c r="G25" s="47">
        <f aca="true" t="shared" si="13" ref="G25:S25">G13+G19</f>
        <v>0</v>
      </c>
      <c r="H25" s="47">
        <f t="shared" si="13"/>
        <v>2</v>
      </c>
      <c r="I25" s="47">
        <f t="shared" si="13"/>
        <v>2</v>
      </c>
      <c r="J25" s="47">
        <f t="shared" si="13"/>
        <v>0</v>
      </c>
      <c r="K25" s="47">
        <f t="shared" si="13"/>
        <v>0</v>
      </c>
      <c r="L25" s="47">
        <f t="shared" si="13"/>
        <v>2</v>
      </c>
      <c r="M25" s="47">
        <f t="shared" si="13"/>
        <v>0</v>
      </c>
      <c r="N25" s="47">
        <f t="shared" si="13"/>
        <v>2</v>
      </c>
      <c r="O25" s="47">
        <f t="shared" si="13"/>
        <v>0</v>
      </c>
      <c r="P25" s="47">
        <f t="shared" si="13"/>
        <v>0</v>
      </c>
      <c r="Q25" s="47">
        <f t="shared" si="13"/>
        <v>0</v>
      </c>
      <c r="R25" s="47">
        <f t="shared" si="13"/>
        <v>0</v>
      </c>
      <c r="S25" s="47">
        <f t="shared" si="13"/>
        <v>0</v>
      </c>
      <c r="T25" s="22">
        <f t="shared" si="2"/>
        <v>100</v>
      </c>
      <c r="U25" s="22">
        <f t="shared" si="3"/>
        <v>100</v>
      </c>
      <c r="V25" s="47">
        <f t="shared" si="12"/>
        <v>0</v>
      </c>
      <c r="W25" s="47">
        <f t="shared" si="12"/>
        <v>0</v>
      </c>
      <c r="X25" s="47">
        <f t="shared" si="12"/>
        <v>0</v>
      </c>
      <c r="Y25" s="47">
        <f t="shared" si="12"/>
        <v>0</v>
      </c>
    </row>
    <row r="26" spans="1:25" ht="26.25" customHeight="1">
      <c r="A26" s="124"/>
      <c r="B26" s="138"/>
      <c r="C26" s="104" t="s">
        <v>75</v>
      </c>
      <c r="D26" s="207" t="s">
        <v>75</v>
      </c>
      <c r="E26" s="45" t="s">
        <v>22</v>
      </c>
      <c r="F26" s="47">
        <f>F27+F28</f>
        <v>5</v>
      </c>
      <c r="G26" s="47">
        <f aca="true" t="shared" si="14" ref="G26:S26">G27+G28</f>
        <v>0</v>
      </c>
      <c r="H26" s="47">
        <f t="shared" si="14"/>
        <v>5</v>
      </c>
      <c r="I26" s="47">
        <f t="shared" si="14"/>
        <v>5</v>
      </c>
      <c r="J26" s="47">
        <f t="shared" si="14"/>
        <v>0</v>
      </c>
      <c r="K26" s="47">
        <f t="shared" si="14"/>
        <v>0</v>
      </c>
      <c r="L26" s="47">
        <f t="shared" si="14"/>
        <v>5</v>
      </c>
      <c r="M26" s="47">
        <f t="shared" si="14"/>
        <v>0</v>
      </c>
      <c r="N26" s="47">
        <f t="shared" si="14"/>
        <v>3</v>
      </c>
      <c r="O26" s="47">
        <f t="shared" si="14"/>
        <v>2</v>
      </c>
      <c r="P26" s="47">
        <f t="shared" si="14"/>
        <v>0</v>
      </c>
      <c r="Q26" s="47">
        <f t="shared" si="14"/>
        <v>0</v>
      </c>
      <c r="R26" s="47">
        <f t="shared" si="14"/>
        <v>0</v>
      </c>
      <c r="S26" s="47">
        <f t="shared" si="14"/>
        <v>0</v>
      </c>
      <c r="T26" s="22">
        <f t="shared" si="2"/>
        <v>100</v>
      </c>
      <c r="U26" s="22">
        <f t="shared" si="3"/>
        <v>60</v>
      </c>
      <c r="V26" s="47">
        <f>V27+V28</f>
        <v>0</v>
      </c>
      <c r="W26" s="47">
        <f>W27+W28</f>
        <v>0</v>
      </c>
      <c r="X26" s="47">
        <f>X27+X28</f>
        <v>0</v>
      </c>
      <c r="Y26" s="47">
        <f>Y27+Y28</f>
        <v>0</v>
      </c>
    </row>
    <row r="27" spans="1:25" ht="26.25" customHeight="1">
      <c r="A27" s="124"/>
      <c r="B27" s="138"/>
      <c r="C27" s="202"/>
      <c r="D27" s="208"/>
      <c r="E27" s="45" t="s">
        <v>33</v>
      </c>
      <c r="F27" s="47">
        <f>F21+F24</f>
        <v>1</v>
      </c>
      <c r="G27" s="47">
        <f aca="true" t="shared" si="15" ref="G27:S27">G21+G24</f>
        <v>0</v>
      </c>
      <c r="H27" s="47">
        <f t="shared" si="15"/>
        <v>1</v>
      </c>
      <c r="I27" s="47">
        <f t="shared" si="15"/>
        <v>1</v>
      </c>
      <c r="J27" s="47">
        <f t="shared" si="15"/>
        <v>0</v>
      </c>
      <c r="K27" s="47">
        <f t="shared" si="15"/>
        <v>0</v>
      </c>
      <c r="L27" s="47">
        <f t="shared" si="15"/>
        <v>1</v>
      </c>
      <c r="M27" s="47">
        <f t="shared" si="15"/>
        <v>0</v>
      </c>
      <c r="N27" s="47">
        <f t="shared" si="15"/>
        <v>1</v>
      </c>
      <c r="O27" s="47">
        <f t="shared" si="15"/>
        <v>0</v>
      </c>
      <c r="P27" s="47">
        <f t="shared" si="15"/>
        <v>0</v>
      </c>
      <c r="Q27" s="47">
        <f t="shared" si="15"/>
        <v>0</v>
      </c>
      <c r="R27" s="47">
        <f t="shared" si="15"/>
        <v>0</v>
      </c>
      <c r="S27" s="47">
        <f t="shared" si="15"/>
        <v>0</v>
      </c>
      <c r="T27" s="22">
        <f t="shared" si="2"/>
        <v>100</v>
      </c>
      <c r="U27" s="22">
        <f t="shared" si="3"/>
        <v>100</v>
      </c>
      <c r="V27" s="47">
        <f aca="true" t="shared" si="16" ref="V27:Y28">V21+V24</f>
        <v>0</v>
      </c>
      <c r="W27" s="47">
        <f t="shared" si="16"/>
        <v>0</v>
      </c>
      <c r="X27" s="47">
        <f t="shared" si="16"/>
        <v>0</v>
      </c>
      <c r="Y27" s="47">
        <f t="shared" si="16"/>
        <v>0</v>
      </c>
    </row>
    <row r="28" spans="1:25" ht="26.25" customHeight="1">
      <c r="A28" s="124"/>
      <c r="B28" s="138"/>
      <c r="C28" s="203"/>
      <c r="D28" s="209"/>
      <c r="E28" s="45" t="s">
        <v>34</v>
      </c>
      <c r="F28" s="47">
        <f>F22+F25</f>
        <v>4</v>
      </c>
      <c r="G28" s="47">
        <f aca="true" t="shared" si="17" ref="G28:S28">G22+G25</f>
        <v>0</v>
      </c>
      <c r="H28" s="47">
        <f t="shared" si="17"/>
        <v>4</v>
      </c>
      <c r="I28" s="47">
        <f t="shared" si="17"/>
        <v>4</v>
      </c>
      <c r="J28" s="47">
        <f t="shared" si="17"/>
        <v>0</v>
      </c>
      <c r="K28" s="47">
        <f t="shared" si="17"/>
        <v>0</v>
      </c>
      <c r="L28" s="47">
        <f t="shared" si="17"/>
        <v>4</v>
      </c>
      <c r="M28" s="47">
        <f t="shared" si="17"/>
        <v>0</v>
      </c>
      <c r="N28" s="47">
        <f t="shared" si="17"/>
        <v>2</v>
      </c>
      <c r="O28" s="47">
        <f t="shared" si="17"/>
        <v>2</v>
      </c>
      <c r="P28" s="47">
        <f t="shared" si="17"/>
        <v>0</v>
      </c>
      <c r="Q28" s="47">
        <f t="shared" si="17"/>
        <v>0</v>
      </c>
      <c r="R28" s="47">
        <f t="shared" si="17"/>
        <v>0</v>
      </c>
      <c r="S28" s="47">
        <f t="shared" si="17"/>
        <v>0</v>
      </c>
      <c r="T28" s="22">
        <f t="shared" si="2"/>
        <v>100</v>
      </c>
      <c r="U28" s="22">
        <f t="shared" si="3"/>
        <v>50</v>
      </c>
      <c r="V28" s="47">
        <f t="shared" si="16"/>
        <v>0</v>
      </c>
      <c r="W28" s="47">
        <f t="shared" si="16"/>
        <v>0</v>
      </c>
      <c r="X28" s="47">
        <f t="shared" si="16"/>
        <v>0</v>
      </c>
      <c r="Y28" s="47">
        <f t="shared" si="16"/>
        <v>0</v>
      </c>
    </row>
    <row r="29" spans="1:25" ht="26.25" customHeight="1">
      <c r="A29" s="124" t="s">
        <v>91</v>
      </c>
      <c r="B29" s="138" t="s">
        <v>119</v>
      </c>
      <c r="C29" s="168">
        <v>1</v>
      </c>
      <c r="D29" s="186" t="s">
        <v>32</v>
      </c>
      <c r="E29" s="48" t="s">
        <v>22</v>
      </c>
      <c r="F29" s="47">
        <f>F30+F31</f>
        <v>3</v>
      </c>
      <c r="G29" s="47">
        <f aca="true" t="shared" si="18" ref="G29:S29">G30+G31</f>
        <v>0</v>
      </c>
      <c r="H29" s="47">
        <f t="shared" si="18"/>
        <v>3</v>
      </c>
      <c r="I29" s="47">
        <f t="shared" si="18"/>
        <v>3</v>
      </c>
      <c r="J29" s="47">
        <f t="shared" si="18"/>
        <v>0</v>
      </c>
      <c r="K29" s="47">
        <f t="shared" si="18"/>
        <v>0</v>
      </c>
      <c r="L29" s="47">
        <f t="shared" si="18"/>
        <v>3</v>
      </c>
      <c r="M29" s="47">
        <f t="shared" si="18"/>
        <v>0</v>
      </c>
      <c r="N29" s="47">
        <f t="shared" si="18"/>
        <v>2</v>
      </c>
      <c r="O29" s="47">
        <f t="shared" si="18"/>
        <v>1</v>
      </c>
      <c r="P29" s="47">
        <f t="shared" si="18"/>
        <v>0</v>
      </c>
      <c r="Q29" s="47">
        <f t="shared" si="18"/>
        <v>0</v>
      </c>
      <c r="R29" s="47">
        <f t="shared" si="18"/>
        <v>0</v>
      </c>
      <c r="S29" s="47">
        <f t="shared" si="18"/>
        <v>0</v>
      </c>
      <c r="T29" s="22">
        <f t="shared" si="2"/>
        <v>100</v>
      </c>
      <c r="U29" s="22">
        <f t="shared" si="3"/>
        <v>66.66666666666666</v>
      </c>
      <c r="V29" s="47">
        <f>V30+V31</f>
        <v>0</v>
      </c>
      <c r="W29" s="47">
        <f>W30+W31</f>
        <v>0</v>
      </c>
      <c r="X29" s="47">
        <f>X30+X31</f>
        <v>0</v>
      </c>
      <c r="Y29" s="47">
        <f>Y30+Y31</f>
        <v>0</v>
      </c>
    </row>
    <row r="30" spans="1:25" ht="26.25" customHeight="1">
      <c r="A30" s="124"/>
      <c r="B30" s="138"/>
      <c r="C30" s="169"/>
      <c r="D30" s="185"/>
      <c r="E30" s="48" t="s">
        <v>33</v>
      </c>
      <c r="F30" s="47">
        <v>2</v>
      </c>
      <c r="G30" s="47">
        <v>0</v>
      </c>
      <c r="H30" s="47">
        <v>2</v>
      </c>
      <c r="I30" s="47">
        <v>2</v>
      </c>
      <c r="J30" s="47">
        <v>0</v>
      </c>
      <c r="K30" s="47">
        <v>0</v>
      </c>
      <c r="L30" s="47">
        <v>2</v>
      </c>
      <c r="M30" s="47">
        <v>0</v>
      </c>
      <c r="N30" s="47">
        <v>1</v>
      </c>
      <c r="O30" s="47">
        <v>1</v>
      </c>
      <c r="P30" s="47">
        <v>0</v>
      </c>
      <c r="Q30" s="47">
        <v>0</v>
      </c>
      <c r="R30" s="47">
        <v>0</v>
      </c>
      <c r="S30" s="47">
        <v>0</v>
      </c>
      <c r="T30" s="22">
        <f t="shared" si="2"/>
        <v>100</v>
      </c>
      <c r="U30" s="22">
        <f t="shared" si="3"/>
        <v>50</v>
      </c>
      <c r="V30" s="47">
        <v>0</v>
      </c>
      <c r="W30" s="47">
        <v>0</v>
      </c>
      <c r="X30" s="47">
        <v>0</v>
      </c>
      <c r="Y30" s="47">
        <v>0</v>
      </c>
    </row>
    <row r="31" spans="1:25" ht="26.25" customHeight="1">
      <c r="A31" s="124"/>
      <c r="B31" s="138"/>
      <c r="C31" s="195"/>
      <c r="D31" s="187"/>
      <c r="E31" s="48" t="s">
        <v>34</v>
      </c>
      <c r="F31" s="47">
        <v>1</v>
      </c>
      <c r="G31" s="47">
        <v>0</v>
      </c>
      <c r="H31" s="47">
        <v>1</v>
      </c>
      <c r="I31" s="47">
        <v>1</v>
      </c>
      <c r="J31" s="47">
        <v>0</v>
      </c>
      <c r="K31" s="47">
        <v>0</v>
      </c>
      <c r="L31" s="47">
        <v>1</v>
      </c>
      <c r="M31" s="47">
        <v>0</v>
      </c>
      <c r="N31" s="47">
        <v>1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22">
        <f t="shared" si="2"/>
        <v>100</v>
      </c>
      <c r="U31" s="22">
        <f t="shared" si="3"/>
        <v>100</v>
      </c>
      <c r="V31" s="47">
        <v>0</v>
      </c>
      <c r="W31" s="47">
        <v>0</v>
      </c>
      <c r="X31" s="47">
        <v>0</v>
      </c>
      <c r="Y31" s="47">
        <v>0</v>
      </c>
    </row>
    <row r="32" spans="1:25" ht="26.25" customHeight="1">
      <c r="A32" s="124"/>
      <c r="B32" s="138"/>
      <c r="C32" s="168">
        <v>2</v>
      </c>
      <c r="D32" s="186" t="s">
        <v>32</v>
      </c>
      <c r="E32" s="48" t="s">
        <v>22</v>
      </c>
      <c r="F32" s="47">
        <f>F33+F34</f>
        <v>4</v>
      </c>
      <c r="G32" s="47">
        <f aca="true" t="shared" si="19" ref="G32:S32">G33+G34</f>
        <v>0</v>
      </c>
      <c r="H32" s="47">
        <f t="shared" si="19"/>
        <v>4</v>
      </c>
      <c r="I32" s="47">
        <f t="shared" si="19"/>
        <v>3</v>
      </c>
      <c r="J32" s="47">
        <f t="shared" si="19"/>
        <v>1</v>
      </c>
      <c r="K32" s="47">
        <f t="shared" si="19"/>
        <v>0</v>
      </c>
      <c r="L32" s="47">
        <f t="shared" si="19"/>
        <v>3</v>
      </c>
      <c r="M32" s="47">
        <f t="shared" si="19"/>
        <v>3</v>
      </c>
      <c r="N32" s="47">
        <f t="shared" si="19"/>
        <v>0</v>
      </c>
      <c r="O32" s="47">
        <f t="shared" si="19"/>
        <v>0</v>
      </c>
      <c r="P32" s="47">
        <f t="shared" si="19"/>
        <v>0</v>
      </c>
      <c r="Q32" s="47">
        <f t="shared" si="19"/>
        <v>0</v>
      </c>
      <c r="R32" s="47">
        <f t="shared" si="19"/>
        <v>0</v>
      </c>
      <c r="S32" s="47">
        <f t="shared" si="19"/>
        <v>0</v>
      </c>
      <c r="T32" s="22">
        <f t="shared" si="2"/>
        <v>100</v>
      </c>
      <c r="U32" s="22">
        <f t="shared" si="3"/>
        <v>100</v>
      </c>
      <c r="V32" s="47">
        <f>V33+V34</f>
        <v>0</v>
      </c>
      <c r="W32" s="47">
        <f>W33+W34</f>
        <v>0</v>
      </c>
      <c r="X32" s="47">
        <f>X33+X34</f>
        <v>0</v>
      </c>
      <c r="Y32" s="47">
        <f>Y33+Y34</f>
        <v>0</v>
      </c>
    </row>
    <row r="33" spans="1:25" ht="26.25" customHeight="1">
      <c r="A33" s="124"/>
      <c r="B33" s="138"/>
      <c r="C33" s="169"/>
      <c r="D33" s="185"/>
      <c r="E33" s="48" t="s">
        <v>33</v>
      </c>
      <c r="F33" s="47">
        <v>3</v>
      </c>
      <c r="G33" s="47">
        <v>0</v>
      </c>
      <c r="H33" s="47">
        <v>3</v>
      </c>
      <c r="I33" s="47">
        <v>2</v>
      </c>
      <c r="J33" s="47">
        <v>1</v>
      </c>
      <c r="K33" s="47">
        <v>0</v>
      </c>
      <c r="L33" s="47">
        <v>2</v>
      </c>
      <c r="M33" s="47">
        <v>2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22">
        <f t="shared" si="2"/>
        <v>100</v>
      </c>
      <c r="U33" s="22">
        <f t="shared" si="3"/>
        <v>100</v>
      </c>
      <c r="V33" s="47">
        <v>0</v>
      </c>
      <c r="W33" s="47">
        <v>0</v>
      </c>
      <c r="X33" s="47">
        <v>0</v>
      </c>
      <c r="Y33" s="47">
        <v>0</v>
      </c>
    </row>
    <row r="34" spans="1:25" ht="26.25" customHeight="1">
      <c r="A34" s="124"/>
      <c r="B34" s="138"/>
      <c r="C34" s="195"/>
      <c r="D34" s="187"/>
      <c r="E34" s="48" t="s">
        <v>34</v>
      </c>
      <c r="F34" s="47">
        <v>1</v>
      </c>
      <c r="G34" s="47">
        <v>0</v>
      </c>
      <c r="H34" s="47">
        <v>1</v>
      </c>
      <c r="I34" s="47">
        <v>1</v>
      </c>
      <c r="J34" s="47">
        <v>0</v>
      </c>
      <c r="K34" s="47">
        <v>0</v>
      </c>
      <c r="L34" s="47">
        <v>1</v>
      </c>
      <c r="M34" s="47">
        <v>1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22">
        <f t="shared" si="2"/>
        <v>100</v>
      </c>
      <c r="U34" s="22">
        <f t="shared" si="3"/>
        <v>100</v>
      </c>
      <c r="V34" s="47">
        <v>0</v>
      </c>
      <c r="W34" s="47">
        <v>0</v>
      </c>
      <c r="X34" s="47">
        <v>0</v>
      </c>
      <c r="Y34" s="47">
        <v>0</v>
      </c>
    </row>
    <row r="35" spans="1:25" ht="26.25" customHeight="1">
      <c r="A35" s="124"/>
      <c r="B35" s="133" t="s">
        <v>92</v>
      </c>
      <c r="C35" s="184">
        <v>1</v>
      </c>
      <c r="D35" s="186" t="s">
        <v>32</v>
      </c>
      <c r="E35" s="48" t="s">
        <v>22</v>
      </c>
      <c r="F35" s="47">
        <f>F36+F37</f>
        <v>3</v>
      </c>
      <c r="G35" s="47">
        <f aca="true" t="shared" si="20" ref="G35:S35">G36+G37</f>
        <v>0</v>
      </c>
      <c r="H35" s="47">
        <f t="shared" si="20"/>
        <v>3</v>
      </c>
      <c r="I35" s="47">
        <f t="shared" si="20"/>
        <v>3</v>
      </c>
      <c r="J35" s="47">
        <f t="shared" si="20"/>
        <v>0</v>
      </c>
      <c r="K35" s="47">
        <f t="shared" si="20"/>
        <v>0</v>
      </c>
      <c r="L35" s="47">
        <f t="shared" si="20"/>
        <v>2</v>
      </c>
      <c r="M35" s="47">
        <f t="shared" si="20"/>
        <v>0</v>
      </c>
      <c r="N35" s="47">
        <f t="shared" si="20"/>
        <v>2</v>
      </c>
      <c r="O35" s="47">
        <f t="shared" si="20"/>
        <v>0</v>
      </c>
      <c r="P35" s="47">
        <f t="shared" si="20"/>
        <v>0</v>
      </c>
      <c r="Q35" s="47">
        <f t="shared" si="20"/>
        <v>1</v>
      </c>
      <c r="R35" s="47">
        <f t="shared" si="20"/>
        <v>0</v>
      </c>
      <c r="S35" s="47">
        <f t="shared" si="20"/>
        <v>1</v>
      </c>
      <c r="T35" s="22">
        <f t="shared" si="2"/>
        <v>66.66666666666666</v>
      </c>
      <c r="U35" s="22">
        <f t="shared" si="3"/>
        <v>66.66666666666666</v>
      </c>
      <c r="V35" s="47">
        <f>V36+V37</f>
        <v>0</v>
      </c>
      <c r="W35" s="47">
        <f>W36+W37</f>
        <v>0</v>
      </c>
      <c r="X35" s="47">
        <f>X36+X37</f>
        <v>0</v>
      </c>
      <c r="Y35" s="47">
        <f>Y36+Y37</f>
        <v>0</v>
      </c>
    </row>
    <row r="36" spans="1:25" ht="26.25" customHeight="1">
      <c r="A36" s="124"/>
      <c r="B36" s="134"/>
      <c r="C36" s="185"/>
      <c r="D36" s="185"/>
      <c r="E36" s="48" t="s">
        <v>33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22">
        <v>0</v>
      </c>
      <c r="U36" s="22">
        <v>0</v>
      </c>
      <c r="V36" s="47">
        <v>0</v>
      </c>
      <c r="W36" s="47">
        <v>0</v>
      </c>
      <c r="X36" s="47">
        <v>0</v>
      </c>
      <c r="Y36" s="47">
        <v>0</v>
      </c>
    </row>
    <row r="37" spans="1:25" ht="26.25" customHeight="1">
      <c r="A37" s="124"/>
      <c r="B37" s="134"/>
      <c r="C37" s="185"/>
      <c r="D37" s="187"/>
      <c r="E37" s="48" t="s">
        <v>34</v>
      </c>
      <c r="F37" s="47">
        <v>3</v>
      </c>
      <c r="G37" s="47">
        <v>0</v>
      </c>
      <c r="H37" s="47">
        <v>3</v>
      </c>
      <c r="I37" s="47">
        <v>3</v>
      </c>
      <c r="J37" s="47">
        <v>0</v>
      </c>
      <c r="K37" s="47">
        <v>0</v>
      </c>
      <c r="L37" s="47">
        <v>2</v>
      </c>
      <c r="M37" s="47">
        <v>0</v>
      </c>
      <c r="N37" s="47">
        <v>2</v>
      </c>
      <c r="O37" s="47">
        <v>0</v>
      </c>
      <c r="P37" s="47">
        <v>0</v>
      </c>
      <c r="Q37" s="47">
        <v>1</v>
      </c>
      <c r="R37" s="47">
        <v>0</v>
      </c>
      <c r="S37" s="47">
        <v>1</v>
      </c>
      <c r="T37" s="22">
        <f t="shared" si="2"/>
        <v>66.66666666666666</v>
      </c>
      <c r="U37" s="22">
        <f t="shared" si="3"/>
        <v>66.66666666666666</v>
      </c>
      <c r="V37" s="47">
        <v>0</v>
      </c>
      <c r="W37" s="47">
        <v>0</v>
      </c>
      <c r="X37" s="47">
        <v>0</v>
      </c>
      <c r="Y37" s="47">
        <v>0</v>
      </c>
    </row>
    <row r="38" spans="1:25" ht="26.25" customHeight="1">
      <c r="A38" s="124"/>
      <c r="B38" s="134"/>
      <c r="C38" s="184">
        <v>2</v>
      </c>
      <c r="D38" s="186" t="s">
        <v>32</v>
      </c>
      <c r="E38" s="48" t="s">
        <v>22</v>
      </c>
      <c r="F38" s="47">
        <f>F39+F40</f>
        <v>9</v>
      </c>
      <c r="G38" s="47">
        <f aca="true" t="shared" si="21" ref="G38:Y38">G39+G40</f>
        <v>0</v>
      </c>
      <c r="H38" s="47">
        <f t="shared" si="21"/>
        <v>9</v>
      </c>
      <c r="I38" s="47">
        <f t="shared" si="21"/>
        <v>9</v>
      </c>
      <c r="J38" s="47">
        <f t="shared" si="21"/>
        <v>0</v>
      </c>
      <c r="K38" s="47">
        <f t="shared" si="21"/>
        <v>0</v>
      </c>
      <c r="L38" s="47">
        <f t="shared" si="21"/>
        <v>9</v>
      </c>
      <c r="M38" s="47">
        <f t="shared" si="21"/>
        <v>0</v>
      </c>
      <c r="N38" s="47">
        <f t="shared" si="21"/>
        <v>9</v>
      </c>
      <c r="O38" s="47">
        <f t="shared" si="21"/>
        <v>0</v>
      </c>
      <c r="P38" s="47">
        <f t="shared" si="21"/>
        <v>0</v>
      </c>
      <c r="Q38" s="47">
        <f t="shared" si="21"/>
        <v>0</v>
      </c>
      <c r="R38" s="47">
        <f t="shared" si="21"/>
        <v>0</v>
      </c>
      <c r="S38" s="47">
        <f t="shared" si="21"/>
        <v>0</v>
      </c>
      <c r="T38" s="47">
        <f>L38/I38*100</f>
        <v>100</v>
      </c>
      <c r="U38" s="47">
        <f>(M38+N38)/I38*100</f>
        <v>100</v>
      </c>
      <c r="V38" s="47">
        <f t="shared" si="21"/>
        <v>0</v>
      </c>
      <c r="W38" s="47">
        <f t="shared" si="21"/>
        <v>0</v>
      </c>
      <c r="X38" s="47">
        <f t="shared" si="21"/>
        <v>0</v>
      </c>
      <c r="Y38" s="47">
        <f t="shared" si="21"/>
        <v>0</v>
      </c>
    </row>
    <row r="39" spans="1:25" ht="26.25" customHeight="1">
      <c r="A39" s="124"/>
      <c r="B39" s="134"/>
      <c r="C39" s="185"/>
      <c r="D39" s="185"/>
      <c r="E39" s="48" t="s">
        <v>33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</row>
    <row r="40" spans="1:25" ht="26.25" customHeight="1">
      <c r="A40" s="124"/>
      <c r="B40" s="135"/>
      <c r="C40" s="185"/>
      <c r="D40" s="187"/>
      <c r="E40" s="25" t="s">
        <v>34</v>
      </c>
      <c r="F40" s="7">
        <v>9</v>
      </c>
      <c r="G40" s="7">
        <v>0</v>
      </c>
      <c r="H40" s="7">
        <v>9</v>
      </c>
      <c r="I40" s="7">
        <v>9</v>
      </c>
      <c r="J40" s="7">
        <v>0</v>
      </c>
      <c r="K40" s="7">
        <v>0</v>
      </c>
      <c r="L40" s="7">
        <v>9</v>
      </c>
      <c r="M40" s="7">
        <v>0</v>
      </c>
      <c r="N40" s="7">
        <v>9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47">
        <f t="shared" si="2"/>
        <v>100</v>
      </c>
      <c r="U40" s="47">
        <f t="shared" si="3"/>
        <v>100</v>
      </c>
      <c r="V40" s="7">
        <v>0</v>
      </c>
      <c r="W40" s="7">
        <v>0</v>
      </c>
      <c r="X40" s="7">
        <v>0</v>
      </c>
      <c r="Y40" s="7">
        <v>0</v>
      </c>
    </row>
    <row r="41" spans="1:25" ht="26.25" customHeight="1">
      <c r="A41" s="124"/>
      <c r="B41" s="138" t="s">
        <v>93</v>
      </c>
      <c r="C41" s="184">
        <v>1</v>
      </c>
      <c r="D41" s="170" t="s">
        <v>32</v>
      </c>
      <c r="E41" s="46" t="s">
        <v>22</v>
      </c>
      <c r="F41" s="49">
        <f>F42+F43</f>
        <v>6</v>
      </c>
      <c r="G41" s="49">
        <f aca="true" t="shared" si="22" ref="G41:S41">G42+G43</f>
        <v>0</v>
      </c>
      <c r="H41" s="49">
        <f t="shared" si="22"/>
        <v>6</v>
      </c>
      <c r="I41" s="49">
        <f t="shared" si="22"/>
        <v>6</v>
      </c>
      <c r="J41" s="49">
        <f t="shared" si="22"/>
        <v>0</v>
      </c>
      <c r="K41" s="49">
        <f t="shared" si="22"/>
        <v>0</v>
      </c>
      <c r="L41" s="49">
        <f t="shared" si="22"/>
        <v>5</v>
      </c>
      <c r="M41" s="49">
        <f t="shared" si="22"/>
        <v>0</v>
      </c>
      <c r="N41" s="49">
        <f t="shared" si="22"/>
        <v>4</v>
      </c>
      <c r="O41" s="49">
        <f t="shared" si="22"/>
        <v>1</v>
      </c>
      <c r="P41" s="49">
        <f t="shared" si="22"/>
        <v>0</v>
      </c>
      <c r="Q41" s="49">
        <f t="shared" si="22"/>
        <v>1</v>
      </c>
      <c r="R41" s="49">
        <f t="shared" si="22"/>
        <v>0</v>
      </c>
      <c r="S41" s="49">
        <f t="shared" si="22"/>
        <v>1</v>
      </c>
      <c r="T41" s="22">
        <f t="shared" si="2"/>
        <v>83.33333333333334</v>
      </c>
      <c r="U41" s="22">
        <f t="shared" si="3"/>
        <v>66.66666666666666</v>
      </c>
      <c r="V41" s="49">
        <f>V42+V43</f>
        <v>0</v>
      </c>
      <c r="W41" s="49">
        <f>W42+W43</f>
        <v>0</v>
      </c>
      <c r="X41" s="49">
        <f>X42+X43</f>
        <v>0</v>
      </c>
      <c r="Y41" s="49">
        <f>Y42+Y43</f>
        <v>0</v>
      </c>
    </row>
    <row r="42" spans="1:25" ht="26.25" customHeight="1">
      <c r="A42" s="124"/>
      <c r="B42" s="138"/>
      <c r="C42" s="185"/>
      <c r="D42" s="171"/>
      <c r="E42" s="46" t="s">
        <v>33</v>
      </c>
      <c r="F42" s="49">
        <f>F30+F36</f>
        <v>2</v>
      </c>
      <c r="G42" s="49">
        <f aca="true" t="shared" si="23" ref="G42:S42">G30+G36</f>
        <v>0</v>
      </c>
      <c r="H42" s="49">
        <f t="shared" si="23"/>
        <v>2</v>
      </c>
      <c r="I42" s="49">
        <f t="shared" si="23"/>
        <v>2</v>
      </c>
      <c r="J42" s="49">
        <f t="shared" si="23"/>
        <v>0</v>
      </c>
      <c r="K42" s="49">
        <f t="shared" si="23"/>
        <v>0</v>
      </c>
      <c r="L42" s="49">
        <f t="shared" si="23"/>
        <v>2</v>
      </c>
      <c r="M42" s="49">
        <f t="shared" si="23"/>
        <v>0</v>
      </c>
      <c r="N42" s="49">
        <f t="shared" si="23"/>
        <v>1</v>
      </c>
      <c r="O42" s="49">
        <f t="shared" si="23"/>
        <v>1</v>
      </c>
      <c r="P42" s="49">
        <f t="shared" si="23"/>
        <v>0</v>
      </c>
      <c r="Q42" s="49">
        <f t="shared" si="23"/>
        <v>0</v>
      </c>
      <c r="R42" s="49">
        <f t="shared" si="23"/>
        <v>0</v>
      </c>
      <c r="S42" s="49">
        <f t="shared" si="23"/>
        <v>0</v>
      </c>
      <c r="T42" s="22">
        <f t="shared" si="2"/>
        <v>100</v>
      </c>
      <c r="U42" s="22">
        <f t="shared" si="3"/>
        <v>50</v>
      </c>
      <c r="V42" s="49">
        <f aca="true" t="shared" si="24" ref="V42:Y43">V30+V36</f>
        <v>0</v>
      </c>
      <c r="W42" s="49">
        <f t="shared" si="24"/>
        <v>0</v>
      </c>
      <c r="X42" s="49">
        <f t="shared" si="24"/>
        <v>0</v>
      </c>
      <c r="Y42" s="49">
        <f t="shared" si="24"/>
        <v>0</v>
      </c>
    </row>
    <row r="43" spans="1:25" ht="26.25" customHeight="1">
      <c r="A43" s="124"/>
      <c r="B43" s="138"/>
      <c r="C43" s="185"/>
      <c r="D43" s="137"/>
      <c r="E43" s="46" t="s">
        <v>34</v>
      </c>
      <c r="F43" s="49">
        <f>F31+F37</f>
        <v>4</v>
      </c>
      <c r="G43" s="49">
        <f aca="true" t="shared" si="25" ref="G43:S43">G31+G37</f>
        <v>0</v>
      </c>
      <c r="H43" s="49">
        <f t="shared" si="25"/>
        <v>4</v>
      </c>
      <c r="I43" s="49">
        <f t="shared" si="25"/>
        <v>4</v>
      </c>
      <c r="J43" s="49">
        <f t="shared" si="25"/>
        <v>0</v>
      </c>
      <c r="K43" s="49">
        <f t="shared" si="25"/>
        <v>0</v>
      </c>
      <c r="L43" s="49">
        <f t="shared" si="25"/>
        <v>3</v>
      </c>
      <c r="M43" s="49">
        <f t="shared" si="25"/>
        <v>0</v>
      </c>
      <c r="N43" s="49">
        <f t="shared" si="25"/>
        <v>3</v>
      </c>
      <c r="O43" s="49">
        <f t="shared" si="25"/>
        <v>0</v>
      </c>
      <c r="P43" s="49">
        <f t="shared" si="25"/>
        <v>0</v>
      </c>
      <c r="Q43" s="49">
        <f t="shared" si="25"/>
        <v>1</v>
      </c>
      <c r="R43" s="49">
        <f t="shared" si="25"/>
        <v>0</v>
      </c>
      <c r="S43" s="49">
        <f t="shared" si="25"/>
        <v>1</v>
      </c>
      <c r="T43" s="22">
        <f t="shared" si="2"/>
        <v>75</v>
      </c>
      <c r="U43" s="22">
        <f t="shared" si="3"/>
        <v>75</v>
      </c>
      <c r="V43" s="49">
        <f t="shared" si="24"/>
        <v>0</v>
      </c>
      <c r="W43" s="49">
        <f t="shared" si="24"/>
        <v>0</v>
      </c>
      <c r="X43" s="49">
        <f t="shared" si="24"/>
        <v>0</v>
      </c>
      <c r="Y43" s="49">
        <f t="shared" si="24"/>
        <v>0</v>
      </c>
    </row>
    <row r="44" spans="1:25" ht="26.25" customHeight="1">
      <c r="A44" s="124"/>
      <c r="B44" s="138"/>
      <c r="C44" s="184">
        <v>2</v>
      </c>
      <c r="D44" s="170" t="s">
        <v>32</v>
      </c>
      <c r="E44" s="46" t="s">
        <v>22</v>
      </c>
      <c r="F44" s="49">
        <f>F45+F46</f>
        <v>13</v>
      </c>
      <c r="G44" s="49">
        <f aca="true" t="shared" si="26" ref="G44:S44">G45+G46</f>
        <v>0</v>
      </c>
      <c r="H44" s="49">
        <f t="shared" si="26"/>
        <v>13</v>
      </c>
      <c r="I44" s="49">
        <f t="shared" si="26"/>
        <v>12</v>
      </c>
      <c r="J44" s="49">
        <f t="shared" si="26"/>
        <v>1</v>
      </c>
      <c r="K44" s="49">
        <f t="shared" si="26"/>
        <v>0</v>
      </c>
      <c r="L44" s="49">
        <f t="shared" si="26"/>
        <v>12</v>
      </c>
      <c r="M44" s="49">
        <f t="shared" si="26"/>
        <v>3</v>
      </c>
      <c r="N44" s="49">
        <f t="shared" si="26"/>
        <v>9</v>
      </c>
      <c r="O44" s="49">
        <f t="shared" si="26"/>
        <v>0</v>
      </c>
      <c r="P44" s="49">
        <f t="shared" si="26"/>
        <v>0</v>
      </c>
      <c r="Q44" s="49">
        <f t="shared" si="26"/>
        <v>0</v>
      </c>
      <c r="R44" s="49">
        <f t="shared" si="26"/>
        <v>0</v>
      </c>
      <c r="S44" s="49">
        <f t="shared" si="26"/>
        <v>0</v>
      </c>
      <c r="T44" s="22">
        <f t="shared" si="2"/>
        <v>100</v>
      </c>
      <c r="U44" s="22">
        <f t="shared" si="3"/>
        <v>100</v>
      </c>
      <c r="V44" s="49">
        <f>V45+V46</f>
        <v>0</v>
      </c>
      <c r="W44" s="49">
        <f>W45+W46</f>
        <v>0</v>
      </c>
      <c r="X44" s="49">
        <f>X45+X46</f>
        <v>0</v>
      </c>
      <c r="Y44" s="49">
        <f>Y45+Y46</f>
        <v>0</v>
      </c>
    </row>
    <row r="45" spans="1:25" ht="26.25" customHeight="1">
      <c r="A45" s="124"/>
      <c r="B45" s="138"/>
      <c r="C45" s="185"/>
      <c r="D45" s="171"/>
      <c r="E45" s="46" t="s">
        <v>33</v>
      </c>
      <c r="F45" s="49">
        <f>F33+F39</f>
        <v>3</v>
      </c>
      <c r="G45" s="49">
        <f aca="true" t="shared" si="27" ref="G45:S45">G33+G39</f>
        <v>0</v>
      </c>
      <c r="H45" s="49">
        <f t="shared" si="27"/>
        <v>3</v>
      </c>
      <c r="I45" s="49">
        <f t="shared" si="27"/>
        <v>2</v>
      </c>
      <c r="J45" s="49">
        <f t="shared" si="27"/>
        <v>1</v>
      </c>
      <c r="K45" s="49">
        <f t="shared" si="27"/>
        <v>0</v>
      </c>
      <c r="L45" s="49">
        <f t="shared" si="27"/>
        <v>2</v>
      </c>
      <c r="M45" s="49">
        <f t="shared" si="27"/>
        <v>2</v>
      </c>
      <c r="N45" s="49">
        <f t="shared" si="27"/>
        <v>0</v>
      </c>
      <c r="O45" s="49">
        <f t="shared" si="27"/>
        <v>0</v>
      </c>
      <c r="P45" s="49">
        <f t="shared" si="27"/>
        <v>0</v>
      </c>
      <c r="Q45" s="49">
        <f t="shared" si="27"/>
        <v>0</v>
      </c>
      <c r="R45" s="49">
        <f t="shared" si="27"/>
        <v>0</v>
      </c>
      <c r="S45" s="49">
        <f t="shared" si="27"/>
        <v>0</v>
      </c>
      <c r="T45" s="22">
        <f t="shared" si="2"/>
        <v>100</v>
      </c>
      <c r="U45" s="22">
        <f t="shared" si="3"/>
        <v>100</v>
      </c>
      <c r="V45" s="49">
        <f aca="true" t="shared" si="28" ref="V45:Y46">V33+V39</f>
        <v>0</v>
      </c>
      <c r="W45" s="49">
        <f t="shared" si="28"/>
        <v>0</v>
      </c>
      <c r="X45" s="49">
        <f t="shared" si="28"/>
        <v>0</v>
      </c>
      <c r="Y45" s="49">
        <f t="shared" si="28"/>
        <v>0</v>
      </c>
    </row>
    <row r="46" spans="1:25" ht="26.25" customHeight="1">
      <c r="A46" s="124"/>
      <c r="B46" s="138"/>
      <c r="C46" s="185"/>
      <c r="D46" s="137"/>
      <c r="E46" s="46" t="s">
        <v>34</v>
      </c>
      <c r="F46" s="49">
        <f>F34+F40</f>
        <v>10</v>
      </c>
      <c r="G46" s="49">
        <f aca="true" t="shared" si="29" ref="G46:S46">G34+G40</f>
        <v>0</v>
      </c>
      <c r="H46" s="49">
        <f t="shared" si="29"/>
        <v>10</v>
      </c>
      <c r="I46" s="49">
        <f t="shared" si="29"/>
        <v>10</v>
      </c>
      <c r="J46" s="49">
        <f t="shared" si="29"/>
        <v>0</v>
      </c>
      <c r="K46" s="49">
        <f t="shared" si="29"/>
        <v>0</v>
      </c>
      <c r="L46" s="49">
        <f t="shared" si="29"/>
        <v>10</v>
      </c>
      <c r="M46" s="49">
        <f t="shared" si="29"/>
        <v>1</v>
      </c>
      <c r="N46" s="49">
        <f t="shared" si="29"/>
        <v>9</v>
      </c>
      <c r="O46" s="49">
        <f t="shared" si="29"/>
        <v>0</v>
      </c>
      <c r="P46" s="49">
        <f t="shared" si="29"/>
        <v>0</v>
      </c>
      <c r="Q46" s="49">
        <f t="shared" si="29"/>
        <v>0</v>
      </c>
      <c r="R46" s="49">
        <f t="shared" si="29"/>
        <v>0</v>
      </c>
      <c r="S46" s="49">
        <f t="shared" si="29"/>
        <v>0</v>
      </c>
      <c r="T46" s="22">
        <f t="shared" si="2"/>
        <v>100</v>
      </c>
      <c r="U46" s="22">
        <f t="shared" si="3"/>
        <v>100</v>
      </c>
      <c r="V46" s="49">
        <f t="shared" si="28"/>
        <v>0</v>
      </c>
      <c r="W46" s="49">
        <f t="shared" si="28"/>
        <v>0</v>
      </c>
      <c r="X46" s="49">
        <f t="shared" si="28"/>
        <v>0</v>
      </c>
      <c r="Y46" s="49">
        <f t="shared" si="28"/>
        <v>0</v>
      </c>
    </row>
    <row r="47" spans="1:25" ht="26.25" customHeight="1">
      <c r="A47" s="124"/>
      <c r="B47" s="138"/>
      <c r="C47" s="124" t="s">
        <v>75</v>
      </c>
      <c r="D47" s="175" t="s">
        <v>75</v>
      </c>
      <c r="E47" s="46" t="s">
        <v>22</v>
      </c>
      <c r="F47" s="49">
        <f>F48+F49</f>
        <v>19</v>
      </c>
      <c r="G47" s="49">
        <f aca="true" t="shared" si="30" ref="G47:S47">G48+G49</f>
        <v>0</v>
      </c>
      <c r="H47" s="49">
        <f t="shared" si="30"/>
        <v>19</v>
      </c>
      <c r="I47" s="49">
        <f t="shared" si="30"/>
        <v>18</v>
      </c>
      <c r="J47" s="49">
        <f t="shared" si="30"/>
        <v>1</v>
      </c>
      <c r="K47" s="49">
        <f t="shared" si="30"/>
        <v>0</v>
      </c>
      <c r="L47" s="49">
        <f t="shared" si="30"/>
        <v>17</v>
      </c>
      <c r="M47" s="49">
        <f t="shared" si="30"/>
        <v>3</v>
      </c>
      <c r="N47" s="49">
        <f t="shared" si="30"/>
        <v>13</v>
      </c>
      <c r="O47" s="49">
        <f t="shared" si="30"/>
        <v>1</v>
      </c>
      <c r="P47" s="49">
        <f t="shared" si="30"/>
        <v>0</v>
      </c>
      <c r="Q47" s="49">
        <f t="shared" si="30"/>
        <v>1</v>
      </c>
      <c r="R47" s="49">
        <f t="shared" si="30"/>
        <v>0</v>
      </c>
      <c r="S47" s="49">
        <f t="shared" si="30"/>
        <v>1</v>
      </c>
      <c r="T47" s="22">
        <f t="shared" si="2"/>
        <v>94.44444444444444</v>
      </c>
      <c r="U47" s="22">
        <f t="shared" si="3"/>
        <v>88.88888888888889</v>
      </c>
      <c r="V47" s="49">
        <f>V48+V49</f>
        <v>0</v>
      </c>
      <c r="W47" s="49">
        <f>W48+W49</f>
        <v>0</v>
      </c>
      <c r="X47" s="49">
        <f>X48+X49</f>
        <v>0</v>
      </c>
      <c r="Y47" s="49">
        <f>Y48+Y49</f>
        <v>0</v>
      </c>
    </row>
    <row r="48" spans="1:25" ht="26.25" customHeight="1">
      <c r="A48" s="124"/>
      <c r="B48" s="138"/>
      <c r="C48" s="132"/>
      <c r="D48" s="176"/>
      <c r="E48" s="46" t="s">
        <v>33</v>
      </c>
      <c r="F48" s="49">
        <f>F42+F45</f>
        <v>5</v>
      </c>
      <c r="G48" s="49">
        <f aca="true" t="shared" si="31" ref="G48:S48">G42+G45</f>
        <v>0</v>
      </c>
      <c r="H48" s="49">
        <f t="shared" si="31"/>
        <v>5</v>
      </c>
      <c r="I48" s="49">
        <f t="shared" si="31"/>
        <v>4</v>
      </c>
      <c r="J48" s="49">
        <f t="shared" si="31"/>
        <v>1</v>
      </c>
      <c r="K48" s="49">
        <f t="shared" si="31"/>
        <v>0</v>
      </c>
      <c r="L48" s="49">
        <f t="shared" si="31"/>
        <v>4</v>
      </c>
      <c r="M48" s="49">
        <f t="shared" si="31"/>
        <v>2</v>
      </c>
      <c r="N48" s="49">
        <f t="shared" si="31"/>
        <v>1</v>
      </c>
      <c r="O48" s="49">
        <f t="shared" si="31"/>
        <v>1</v>
      </c>
      <c r="P48" s="49">
        <f t="shared" si="31"/>
        <v>0</v>
      </c>
      <c r="Q48" s="49">
        <f t="shared" si="31"/>
        <v>0</v>
      </c>
      <c r="R48" s="49">
        <f t="shared" si="31"/>
        <v>0</v>
      </c>
      <c r="S48" s="49">
        <f t="shared" si="31"/>
        <v>0</v>
      </c>
      <c r="T48" s="22">
        <f t="shared" si="2"/>
        <v>100</v>
      </c>
      <c r="U48" s="22">
        <f t="shared" si="3"/>
        <v>75</v>
      </c>
      <c r="V48" s="49">
        <f aca="true" t="shared" si="32" ref="V48:Y49">V42+V45</f>
        <v>0</v>
      </c>
      <c r="W48" s="49">
        <f t="shared" si="32"/>
        <v>0</v>
      </c>
      <c r="X48" s="49">
        <f t="shared" si="32"/>
        <v>0</v>
      </c>
      <c r="Y48" s="49">
        <f t="shared" si="32"/>
        <v>0</v>
      </c>
    </row>
    <row r="49" spans="1:25" ht="26.25" customHeight="1">
      <c r="A49" s="124"/>
      <c r="B49" s="138"/>
      <c r="C49" s="132"/>
      <c r="D49" s="176"/>
      <c r="E49" s="17" t="s">
        <v>34</v>
      </c>
      <c r="F49" s="8">
        <f>F43+F46</f>
        <v>14</v>
      </c>
      <c r="G49" s="8">
        <f aca="true" t="shared" si="33" ref="G49:S49">G43+G46</f>
        <v>0</v>
      </c>
      <c r="H49" s="8">
        <f t="shared" si="33"/>
        <v>14</v>
      </c>
      <c r="I49" s="8">
        <f t="shared" si="33"/>
        <v>14</v>
      </c>
      <c r="J49" s="8">
        <f t="shared" si="33"/>
        <v>0</v>
      </c>
      <c r="K49" s="8">
        <f t="shared" si="33"/>
        <v>0</v>
      </c>
      <c r="L49" s="8">
        <f t="shared" si="33"/>
        <v>13</v>
      </c>
      <c r="M49" s="8">
        <f t="shared" si="33"/>
        <v>1</v>
      </c>
      <c r="N49" s="8">
        <f t="shared" si="33"/>
        <v>12</v>
      </c>
      <c r="O49" s="8">
        <f t="shared" si="33"/>
        <v>0</v>
      </c>
      <c r="P49" s="8">
        <f t="shared" si="33"/>
        <v>0</v>
      </c>
      <c r="Q49" s="8">
        <f t="shared" si="33"/>
        <v>1</v>
      </c>
      <c r="R49" s="8">
        <f t="shared" si="33"/>
        <v>0</v>
      </c>
      <c r="S49" s="8">
        <f t="shared" si="33"/>
        <v>1</v>
      </c>
      <c r="T49" s="22">
        <f t="shared" si="2"/>
        <v>92.85714285714286</v>
      </c>
      <c r="U49" s="22">
        <f t="shared" si="3"/>
        <v>92.85714285714286</v>
      </c>
      <c r="V49" s="8">
        <f t="shared" si="32"/>
        <v>0</v>
      </c>
      <c r="W49" s="8">
        <f t="shared" si="32"/>
        <v>0</v>
      </c>
      <c r="X49" s="8">
        <f t="shared" si="32"/>
        <v>0</v>
      </c>
      <c r="Y49" s="8">
        <f t="shared" si="32"/>
        <v>0</v>
      </c>
    </row>
    <row r="50" spans="1:25" ht="26.25" customHeight="1">
      <c r="A50" s="104" t="s">
        <v>120</v>
      </c>
      <c r="B50" s="104" t="s">
        <v>123</v>
      </c>
      <c r="C50" s="178">
        <v>1</v>
      </c>
      <c r="D50" s="180" t="s">
        <v>32</v>
      </c>
      <c r="E50" s="46" t="s">
        <v>22</v>
      </c>
      <c r="F50" s="49">
        <f>F51+F52</f>
        <v>1</v>
      </c>
      <c r="G50" s="49">
        <f aca="true" t="shared" si="34" ref="G50:S50">G51+G52</f>
        <v>0</v>
      </c>
      <c r="H50" s="49">
        <f t="shared" si="34"/>
        <v>1</v>
      </c>
      <c r="I50" s="49">
        <f t="shared" si="34"/>
        <v>1</v>
      </c>
      <c r="J50" s="49">
        <f t="shared" si="34"/>
        <v>0</v>
      </c>
      <c r="K50" s="49">
        <f t="shared" si="34"/>
        <v>0</v>
      </c>
      <c r="L50" s="49">
        <f t="shared" si="34"/>
        <v>1</v>
      </c>
      <c r="M50" s="49">
        <f t="shared" si="34"/>
        <v>1</v>
      </c>
      <c r="N50" s="49">
        <f t="shared" si="34"/>
        <v>0</v>
      </c>
      <c r="O50" s="49">
        <f t="shared" si="34"/>
        <v>0</v>
      </c>
      <c r="P50" s="49">
        <f t="shared" si="34"/>
        <v>0</v>
      </c>
      <c r="Q50" s="49">
        <f t="shared" si="34"/>
        <v>0</v>
      </c>
      <c r="R50" s="49">
        <f t="shared" si="34"/>
        <v>0</v>
      </c>
      <c r="S50" s="49">
        <f t="shared" si="34"/>
        <v>0</v>
      </c>
      <c r="T50" s="22">
        <f>L50/I50*100</f>
        <v>100</v>
      </c>
      <c r="U50" s="22">
        <f>(M50+N50)/I50*100</f>
        <v>100</v>
      </c>
      <c r="V50" s="49">
        <f>V51+V52</f>
        <v>0</v>
      </c>
      <c r="W50" s="49">
        <f>W51+W52</f>
        <v>0</v>
      </c>
      <c r="X50" s="49">
        <f>X51+X52</f>
        <v>0</v>
      </c>
      <c r="Y50" s="49">
        <f>Y51+Y52</f>
        <v>0</v>
      </c>
    </row>
    <row r="51" spans="1:25" ht="26.25" customHeight="1">
      <c r="A51" s="181"/>
      <c r="B51" s="181"/>
      <c r="C51" s="179"/>
      <c r="D51" s="132"/>
      <c r="E51" s="46" t="s">
        <v>33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22">
        <v>0</v>
      </c>
      <c r="U51" s="22">
        <v>0</v>
      </c>
      <c r="V51" s="8">
        <v>0</v>
      </c>
      <c r="W51" s="8">
        <v>0</v>
      </c>
      <c r="X51" s="8">
        <v>0</v>
      </c>
      <c r="Y51" s="8">
        <v>0</v>
      </c>
    </row>
    <row r="52" spans="1:25" ht="26.25" customHeight="1">
      <c r="A52" s="181"/>
      <c r="B52" s="182"/>
      <c r="C52" s="179"/>
      <c r="D52" s="132"/>
      <c r="E52" s="46" t="s">
        <v>34</v>
      </c>
      <c r="F52" s="8">
        <v>1</v>
      </c>
      <c r="G52" s="8">
        <v>0</v>
      </c>
      <c r="H52" s="8">
        <v>1</v>
      </c>
      <c r="I52" s="8">
        <v>1</v>
      </c>
      <c r="J52" s="8">
        <v>0</v>
      </c>
      <c r="K52" s="8">
        <v>0</v>
      </c>
      <c r="L52" s="8">
        <v>1</v>
      </c>
      <c r="M52" s="8">
        <v>1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22">
        <f>L52/I52*100</f>
        <v>100</v>
      </c>
      <c r="U52" s="22">
        <f>(M52+N52)/I52*100</f>
        <v>100</v>
      </c>
      <c r="V52" s="8">
        <v>0</v>
      </c>
      <c r="W52" s="8">
        <v>0</v>
      </c>
      <c r="X52" s="8">
        <v>0</v>
      </c>
      <c r="Y52" s="8">
        <v>0</v>
      </c>
    </row>
    <row r="53" spans="1:25" ht="28.5" customHeight="1">
      <c r="A53" s="181"/>
      <c r="B53" s="104" t="s">
        <v>121</v>
      </c>
      <c r="C53" s="190">
        <v>1</v>
      </c>
      <c r="D53" s="177" t="s">
        <v>32</v>
      </c>
      <c r="E53" s="26" t="s">
        <v>22</v>
      </c>
      <c r="F53" s="49">
        <f>F54+F55</f>
        <v>14</v>
      </c>
      <c r="G53" s="49">
        <f aca="true" t="shared" si="35" ref="G53:R53">G54+G55</f>
        <v>0</v>
      </c>
      <c r="H53" s="49">
        <f t="shared" si="35"/>
        <v>14</v>
      </c>
      <c r="I53" s="49">
        <f t="shared" si="35"/>
        <v>14</v>
      </c>
      <c r="J53" s="49">
        <f t="shared" si="35"/>
        <v>0</v>
      </c>
      <c r="K53" s="49">
        <f t="shared" si="35"/>
        <v>0</v>
      </c>
      <c r="L53" s="49">
        <f t="shared" si="35"/>
        <v>14</v>
      </c>
      <c r="M53" s="49">
        <f t="shared" si="35"/>
        <v>3</v>
      </c>
      <c r="N53" s="49">
        <f t="shared" si="35"/>
        <v>5</v>
      </c>
      <c r="O53" s="49">
        <f t="shared" si="35"/>
        <v>6</v>
      </c>
      <c r="P53" s="49">
        <f t="shared" si="35"/>
        <v>0</v>
      </c>
      <c r="Q53" s="49">
        <f t="shared" si="35"/>
        <v>0</v>
      </c>
      <c r="R53" s="49">
        <f t="shared" si="35"/>
        <v>0</v>
      </c>
      <c r="S53" s="49">
        <f>S54+S55</f>
        <v>0</v>
      </c>
      <c r="T53" s="22">
        <f aca="true" t="shared" si="36" ref="T53:T58">L53/I53*100</f>
        <v>100</v>
      </c>
      <c r="U53" s="22">
        <f aca="true" t="shared" si="37" ref="U53:U58">(M53+N53)/I53*100</f>
        <v>57.14285714285714</v>
      </c>
      <c r="V53" s="49">
        <f>V54+V55</f>
        <v>0</v>
      </c>
      <c r="W53" s="49">
        <f>W54+W55</f>
        <v>0</v>
      </c>
      <c r="X53" s="49">
        <f>X54+X55</f>
        <v>0</v>
      </c>
      <c r="Y53" s="49">
        <f>Y54+Y55</f>
        <v>0</v>
      </c>
    </row>
    <row r="54" spans="1:25" ht="26.25" customHeight="1">
      <c r="A54" s="181"/>
      <c r="B54" s="181"/>
      <c r="C54" s="191"/>
      <c r="D54" s="171"/>
      <c r="E54" s="46" t="s">
        <v>33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22">
        <v>0</v>
      </c>
      <c r="U54" s="22">
        <v>0</v>
      </c>
      <c r="V54" s="49">
        <v>0</v>
      </c>
      <c r="W54" s="49">
        <v>0</v>
      </c>
      <c r="X54" s="49">
        <v>0</v>
      </c>
      <c r="Y54" s="49">
        <v>0</v>
      </c>
    </row>
    <row r="55" spans="1:25" ht="26.25" customHeight="1">
      <c r="A55" s="181"/>
      <c r="B55" s="182"/>
      <c r="C55" s="191"/>
      <c r="D55" s="137"/>
      <c r="E55" s="46" t="s">
        <v>34</v>
      </c>
      <c r="F55" s="49">
        <v>14</v>
      </c>
      <c r="G55" s="49">
        <v>0</v>
      </c>
      <c r="H55" s="49">
        <v>14</v>
      </c>
      <c r="I55" s="49">
        <v>14</v>
      </c>
      <c r="J55" s="49">
        <v>0</v>
      </c>
      <c r="K55" s="49">
        <v>0</v>
      </c>
      <c r="L55" s="49">
        <v>14</v>
      </c>
      <c r="M55" s="49">
        <v>3</v>
      </c>
      <c r="N55" s="49">
        <v>5</v>
      </c>
      <c r="O55" s="49">
        <v>6</v>
      </c>
      <c r="P55" s="49">
        <v>0</v>
      </c>
      <c r="Q55" s="49">
        <v>0</v>
      </c>
      <c r="R55" s="49">
        <v>0</v>
      </c>
      <c r="S55" s="49">
        <v>0</v>
      </c>
      <c r="T55" s="22">
        <f t="shared" si="36"/>
        <v>100</v>
      </c>
      <c r="U55" s="22">
        <f t="shared" si="37"/>
        <v>57.14285714285714</v>
      </c>
      <c r="V55" s="49">
        <v>0</v>
      </c>
      <c r="W55" s="49">
        <v>0</v>
      </c>
      <c r="X55" s="49">
        <v>0</v>
      </c>
      <c r="Y55" s="49">
        <v>0</v>
      </c>
    </row>
    <row r="56" spans="1:25" ht="26.25" customHeight="1">
      <c r="A56" s="181"/>
      <c r="B56" s="183" t="s">
        <v>122</v>
      </c>
      <c r="C56" s="172" t="s">
        <v>75</v>
      </c>
      <c r="D56" s="175" t="s">
        <v>75</v>
      </c>
      <c r="E56" s="46" t="s">
        <v>22</v>
      </c>
      <c r="F56" s="49">
        <f>F57+F58</f>
        <v>15</v>
      </c>
      <c r="G56" s="49">
        <f aca="true" t="shared" si="38" ref="G56:S56">G57+G58</f>
        <v>0</v>
      </c>
      <c r="H56" s="49">
        <f t="shared" si="38"/>
        <v>15</v>
      </c>
      <c r="I56" s="49">
        <f t="shared" si="38"/>
        <v>15</v>
      </c>
      <c r="J56" s="49">
        <f t="shared" si="38"/>
        <v>0</v>
      </c>
      <c r="K56" s="49">
        <f t="shared" si="38"/>
        <v>0</v>
      </c>
      <c r="L56" s="49">
        <f t="shared" si="38"/>
        <v>15</v>
      </c>
      <c r="M56" s="49">
        <f t="shared" si="38"/>
        <v>4</v>
      </c>
      <c r="N56" s="49">
        <f t="shared" si="38"/>
        <v>5</v>
      </c>
      <c r="O56" s="49">
        <f t="shared" si="38"/>
        <v>6</v>
      </c>
      <c r="P56" s="49">
        <f t="shared" si="38"/>
        <v>0</v>
      </c>
      <c r="Q56" s="49">
        <f t="shared" si="38"/>
        <v>0</v>
      </c>
      <c r="R56" s="49">
        <f t="shared" si="38"/>
        <v>0</v>
      </c>
      <c r="S56" s="49">
        <f t="shared" si="38"/>
        <v>0</v>
      </c>
      <c r="T56" s="22">
        <f t="shared" si="36"/>
        <v>100</v>
      </c>
      <c r="U56" s="22">
        <f t="shared" si="37"/>
        <v>60</v>
      </c>
      <c r="V56" s="49">
        <f>V57+V58</f>
        <v>0</v>
      </c>
      <c r="W56" s="49">
        <f>W57+W58</f>
        <v>0</v>
      </c>
      <c r="X56" s="49">
        <f>X57+X58</f>
        <v>0</v>
      </c>
      <c r="Y56" s="49">
        <f>Y57+Y58</f>
        <v>0</v>
      </c>
    </row>
    <row r="57" spans="1:25" ht="26.25" customHeight="1">
      <c r="A57" s="181"/>
      <c r="B57" s="181"/>
      <c r="C57" s="173"/>
      <c r="D57" s="176"/>
      <c r="E57" s="46" t="s">
        <v>33</v>
      </c>
      <c r="F57" s="49">
        <f>F51+F54</f>
        <v>0</v>
      </c>
      <c r="G57" s="49">
        <f aca="true" t="shared" si="39" ref="G57:S57">G51+G54</f>
        <v>0</v>
      </c>
      <c r="H57" s="49">
        <f t="shared" si="39"/>
        <v>0</v>
      </c>
      <c r="I57" s="49">
        <f t="shared" si="39"/>
        <v>0</v>
      </c>
      <c r="J57" s="49">
        <f t="shared" si="39"/>
        <v>0</v>
      </c>
      <c r="K57" s="49">
        <f t="shared" si="39"/>
        <v>0</v>
      </c>
      <c r="L57" s="49">
        <f t="shared" si="39"/>
        <v>0</v>
      </c>
      <c r="M57" s="49">
        <f t="shared" si="39"/>
        <v>0</v>
      </c>
      <c r="N57" s="49">
        <f t="shared" si="39"/>
        <v>0</v>
      </c>
      <c r="O57" s="49">
        <f t="shared" si="39"/>
        <v>0</v>
      </c>
      <c r="P57" s="49">
        <f t="shared" si="39"/>
        <v>0</v>
      </c>
      <c r="Q57" s="49">
        <f t="shared" si="39"/>
        <v>0</v>
      </c>
      <c r="R57" s="49">
        <f t="shared" si="39"/>
        <v>0</v>
      </c>
      <c r="S57" s="49">
        <f t="shared" si="39"/>
        <v>0</v>
      </c>
      <c r="T57" s="22">
        <v>0</v>
      </c>
      <c r="U57" s="22">
        <v>0</v>
      </c>
      <c r="V57" s="49">
        <f aca="true" t="shared" si="40" ref="V57:Y58">V51+V54</f>
        <v>0</v>
      </c>
      <c r="W57" s="49">
        <f t="shared" si="40"/>
        <v>0</v>
      </c>
      <c r="X57" s="49">
        <f t="shared" si="40"/>
        <v>0</v>
      </c>
      <c r="Y57" s="49">
        <f t="shared" si="40"/>
        <v>0</v>
      </c>
    </row>
    <row r="58" spans="1:25" ht="26.25" customHeight="1">
      <c r="A58" s="182"/>
      <c r="B58" s="182"/>
      <c r="C58" s="173"/>
      <c r="D58" s="176"/>
      <c r="E58" s="17" t="s">
        <v>34</v>
      </c>
      <c r="F58" s="49">
        <f>F52+F55</f>
        <v>15</v>
      </c>
      <c r="G58" s="49">
        <f aca="true" t="shared" si="41" ref="G58:S58">G52+G55</f>
        <v>0</v>
      </c>
      <c r="H58" s="49">
        <f t="shared" si="41"/>
        <v>15</v>
      </c>
      <c r="I58" s="49">
        <f t="shared" si="41"/>
        <v>15</v>
      </c>
      <c r="J58" s="49">
        <f t="shared" si="41"/>
        <v>0</v>
      </c>
      <c r="K58" s="49">
        <f t="shared" si="41"/>
        <v>0</v>
      </c>
      <c r="L58" s="49">
        <f t="shared" si="41"/>
        <v>15</v>
      </c>
      <c r="M58" s="49">
        <f t="shared" si="41"/>
        <v>4</v>
      </c>
      <c r="N58" s="49">
        <f t="shared" si="41"/>
        <v>5</v>
      </c>
      <c r="O58" s="49">
        <f t="shared" si="41"/>
        <v>6</v>
      </c>
      <c r="P58" s="49">
        <f t="shared" si="41"/>
        <v>0</v>
      </c>
      <c r="Q58" s="49">
        <f t="shared" si="41"/>
        <v>0</v>
      </c>
      <c r="R58" s="49">
        <f t="shared" si="41"/>
        <v>0</v>
      </c>
      <c r="S58" s="49">
        <f t="shared" si="41"/>
        <v>0</v>
      </c>
      <c r="T58" s="22">
        <f t="shared" si="36"/>
        <v>100</v>
      </c>
      <c r="U58" s="22">
        <f t="shared" si="37"/>
        <v>60</v>
      </c>
      <c r="V58" s="49">
        <f t="shared" si="40"/>
        <v>0</v>
      </c>
      <c r="W58" s="49">
        <f t="shared" si="40"/>
        <v>0</v>
      </c>
      <c r="X58" s="49">
        <f t="shared" si="40"/>
        <v>0</v>
      </c>
      <c r="Y58" s="49">
        <f t="shared" si="40"/>
        <v>0</v>
      </c>
    </row>
    <row r="59" spans="1:25" ht="21.75" customHeight="1">
      <c r="A59" s="124" t="s">
        <v>94</v>
      </c>
      <c r="B59" s="124" t="s">
        <v>95</v>
      </c>
      <c r="C59" s="200">
        <v>1</v>
      </c>
      <c r="D59" s="201" t="s">
        <v>32</v>
      </c>
      <c r="E59" s="52" t="s">
        <v>22</v>
      </c>
      <c r="F59" s="49">
        <f>F60+F61</f>
        <v>1</v>
      </c>
      <c r="G59" s="49">
        <f aca="true" t="shared" si="42" ref="G59:S59">G60+G61</f>
        <v>0</v>
      </c>
      <c r="H59" s="49">
        <f t="shared" si="42"/>
        <v>1</v>
      </c>
      <c r="I59" s="49">
        <f t="shared" si="42"/>
        <v>1</v>
      </c>
      <c r="J59" s="49">
        <f t="shared" si="42"/>
        <v>0</v>
      </c>
      <c r="K59" s="49">
        <f t="shared" si="42"/>
        <v>0</v>
      </c>
      <c r="L59" s="49">
        <f t="shared" si="42"/>
        <v>1</v>
      </c>
      <c r="M59" s="49">
        <f t="shared" si="42"/>
        <v>1</v>
      </c>
      <c r="N59" s="49">
        <f t="shared" si="42"/>
        <v>0</v>
      </c>
      <c r="O59" s="49">
        <f t="shared" si="42"/>
        <v>0</v>
      </c>
      <c r="P59" s="49">
        <f t="shared" si="42"/>
        <v>0</v>
      </c>
      <c r="Q59" s="49">
        <f t="shared" si="42"/>
        <v>0</v>
      </c>
      <c r="R59" s="49">
        <f t="shared" si="42"/>
        <v>0</v>
      </c>
      <c r="S59" s="49">
        <f t="shared" si="42"/>
        <v>0</v>
      </c>
      <c r="T59" s="22">
        <f t="shared" si="2"/>
        <v>100</v>
      </c>
      <c r="U59" s="22">
        <f t="shared" si="3"/>
        <v>100</v>
      </c>
      <c r="V59" s="49">
        <f>V60+V61</f>
        <v>0</v>
      </c>
      <c r="W59" s="49">
        <f>W60+W61</f>
        <v>0</v>
      </c>
      <c r="X59" s="49">
        <f>X60+X61</f>
        <v>0</v>
      </c>
      <c r="Y59" s="49">
        <f>Y60+Y61</f>
        <v>0</v>
      </c>
    </row>
    <row r="60" spans="1:25" ht="21.75" customHeight="1">
      <c r="A60" s="124"/>
      <c r="B60" s="124"/>
      <c r="C60" s="169"/>
      <c r="D60" s="185"/>
      <c r="E60" s="48" t="s">
        <v>33</v>
      </c>
      <c r="F60" s="47">
        <v>1</v>
      </c>
      <c r="G60" s="47">
        <v>0</v>
      </c>
      <c r="H60" s="47">
        <v>1</v>
      </c>
      <c r="I60" s="47">
        <v>1</v>
      </c>
      <c r="J60" s="47">
        <v>0</v>
      </c>
      <c r="K60" s="47">
        <v>0</v>
      </c>
      <c r="L60" s="47">
        <v>1</v>
      </c>
      <c r="M60" s="47">
        <v>1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22">
        <f t="shared" si="2"/>
        <v>100</v>
      </c>
      <c r="U60" s="22">
        <f t="shared" si="3"/>
        <v>100</v>
      </c>
      <c r="V60" s="47">
        <v>0</v>
      </c>
      <c r="W60" s="47">
        <v>0</v>
      </c>
      <c r="X60" s="47">
        <v>0</v>
      </c>
      <c r="Y60" s="47">
        <v>0</v>
      </c>
    </row>
    <row r="61" spans="1:25" ht="21.75" customHeight="1">
      <c r="A61" s="124"/>
      <c r="B61" s="124"/>
      <c r="C61" s="169"/>
      <c r="D61" s="187"/>
      <c r="E61" s="48" t="s">
        <v>34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22">
        <v>0</v>
      </c>
      <c r="U61" s="22">
        <v>0</v>
      </c>
      <c r="V61" s="47">
        <v>0</v>
      </c>
      <c r="W61" s="47">
        <v>0</v>
      </c>
      <c r="X61" s="47">
        <v>0</v>
      </c>
      <c r="Y61" s="47">
        <v>0</v>
      </c>
    </row>
    <row r="62" spans="1:25" ht="21.75" customHeight="1">
      <c r="A62" s="124"/>
      <c r="B62" s="124"/>
      <c r="C62" s="168">
        <v>2</v>
      </c>
      <c r="D62" s="186" t="s">
        <v>32</v>
      </c>
      <c r="E62" s="48" t="s">
        <v>22</v>
      </c>
      <c r="F62" s="49">
        <f>F63+F64</f>
        <v>5</v>
      </c>
      <c r="G62" s="49">
        <f aca="true" t="shared" si="43" ref="G62:S62">G63+G64</f>
        <v>0</v>
      </c>
      <c r="H62" s="49">
        <f t="shared" si="43"/>
        <v>5</v>
      </c>
      <c r="I62" s="49">
        <f t="shared" si="43"/>
        <v>5</v>
      </c>
      <c r="J62" s="49">
        <f t="shared" si="43"/>
        <v>0</v>
      </c>
      <c r="K62" s="49">
        <f t="shared" si="43"/>
        <v>0</v>
      </c>
      <c r="L62" s="49">
        <f t="shared" si="43"/>
        <v>5</v>
      </c>
      <c r="M62" s="49">
        <f t="shared" si="43"/>
        <v>4</v>
      </c>
      <c r="N62" s="49">
        <f t="shared" si="43"/>
        <v>1</v>
      </c>
      <c r="O62" s="49">
        <f t="shared" si="43"/>
        <v>0</v>
      </c>
      <c r="P62" s="49">
        <f t="shared" si="43"/>
        <v>0</v>
      </c>
      <c r="Q62" s="49">
        <f t="shared" si="43"/>
        <v>0</v>
      </c>
      <c r="R62" s="49">
        <f t="shared" si="43"/>
        <v>0</v>
      </c>
      <c r="S62" s="49">
        <f t="shared" si="43"/>
        <v>0</v>
      </c>
      <c r="T62" s="22">
        <f t="shared" si="2"/>
        <v>100</v>
      </c>
      <c r="U62" s="22">
        <f t="shared" si="3"/>
        <v>100</v>
      </c>
      <c r="V62" s="49">
        <f>V63+V64</f>
        <v>0</v>
      </c>
      <c r="W62" s="49">
        <f>W63+W64</f>
        <v>0</v>
      </c>
      <c r="X62" s="49">
        <f>X63+X64</f>
        <v>0</v>
      </c>
      <c r="Y62" s="49">
        <f>Y63+Y64</f>
        <v>0</v>
      </c>
    </row>
    <row r="63" spans="1:25" ht="21.75" customHeight="1">
      <c r="A63" s="124"/>
      <c r="B63" s="124"/>
      <c r="C63" s="169"/>
      <c r="D63" s="185"/>
      <c r="E63" s="48" t="s">
        <v>33</v>
      </c>
      <c r="F63" s="47">
        <v>2</v>
      </c>
      <c r="G63" s="47">
        <v>0</v>
      </c>
      <c r="H63" s="47">
        <v>2</v>
      </c>
      <c r="I63" s="47">
        <v>2</v>
      </c>
      <c r="J63" s="47">
        <v>0</v>
      </c>
      <c r="K63" s="47">
        <v>0</v>
      </c>
      <c r="L63" s="47">
        <v>2</v>
      </c>
      <c r="M63" s="47">
        <v>2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22">
        <f t="shared" si="2"/>
        <v>100</v>
      </c>
      <c r="U63" s="22">
        <f t="shared" si="3"/>
        <v>100</v>
      </c>
      <c r="V63" s="47">
        <v>0</v>
      </c>
      <c r="W63" s="47">
        <v>0</v>
      </c>
      <c r="X63" s="47">
        <v>0</v>
      </c>
      <c r="Y63" s="47">
        <v>0</v>
      </c>
    </row>
    <row r="64" spans="1:25" ht="21.75" customHeight="1">
      <c r="A64" s="124"/>
      <c r="B64" s="124"/>
      <c r="C64" s="169"/>
      <c r="D64" s="187"/>
      <c r="E64" s="48" t="s">
        <v>34</v>
      </c>
      <c r="F64" s="47">
        <v>3</v>
      </c>
      <c r="G64" s="47">
        <v>0</v>
      </c>
      <c r="H64" s="47">
        <v>3</v>
      </c>
      <c r="I64" s="47">
        <v>3</v>
      </c>
      <c r="J64" s="47">
        <v>0</v>
      </c>
      <c r="K64" s="47">
        <v>0</v>
      </c>
      <c r="L64" s="47">
        <v>3</v>
      </c>
      <c r="M64" s="47">
        <v>2</v>
      </c>
      <c r="N64" s="47">
        <v>1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22">
        <f t="shared" si="2"/>
        <v>100</v>
      </c>
      <c r="U64" s="22">
        <f t="shared" si="3"/>
        <v>100</v>
      </c>
      <c r="V64" s="47">
        <v>0</v>
      </c>
      <c r="W64" s="47">
        <v>0</v>
      </c>
      <c r="X64" s="47">
        <v>0</v>
      </c>
      <c r="Y64" s="47">
        <v>0</v>
      </c>
    </row>
    <row r="65" spans="1:25" ht="21.75" customHeight="1">
      <c r="A65" s="124"/>
      <c r="B65" s="124" t="s">
        <v>96</v>
      </c>
      <c r="C65" s="168">
        <v>1</v>
      </c>
      <c r="D65" s="186" t="s">
        <v>32</v>
      </c>
      <c r="E65" s="48" t="s">
        <v>22</v>
      </c>
      <c r="F65" s="49">
        <f>F66+F67</f>
        <v>10</v>
      </c>
      <c r="G65" s="49">
        <f aca="true" t="shared" si="44" ref="G65:S65">G66+G67</f>
        <v>0</v>
      </c>
      <c r="H65" s="49">
        <f t="shared" si="44"/>
        <v>10</v>
      </c>
      <c r="I65" s="49">
        <f t="shared" si="44"/>
        <v>9</v>
      </c>
      <c r="J65" s="49">
        <f t="shared" si="44"/>
        <v>1</v>
      </c>
      <c r="K65" s="49">
        <f t="shared" si="44"/>
        <v>0</v>
      </c>
      <c r="L65" s="49">
        <f t="shared" si="44"/>
        <v>9</v>
      </c>
      <c r="M65" s="49">
        <f t="shared" si="44"/>
        <v>3</v>
      </c>
      <c r="N65" s="49">
        <f t="shared" si="44"/>
        <v>4</v>
      </c>
      <c r="O65" s="49">
        <f t="shared" si="44"/>
        <v>2</v>
      </c>
      <c r="P65" s="49">
        <f t="shared" si="44"/>
        <v>0</v>
      </c>
      <c r="Q65" s="49">
        <f t="shared" si="44"/>
        <v>0</v>
      </c>
      <c r="R65" s="49">
        <f t="shared" si="44"/>
        <v>0</v>
      </c>
      <c r="S65" s="49">
        <f t="shared" si="44"/>
        <v>0</v>
      </c>
      <c r="T65" s="22">
        <f t="shared" si="2"/>
        <v>100</v>
      </c>
      <c r="U65" s="22">
        <f t="shared" si="3"/>
        <v>77.77777777777779</v>
      </c>
      <c r="V65" s="49">
        <f>V66+V67</f>
        <v>0</v>
      </c>
      <c r="W65" s="49">
        <f>W66+W67</f>
        <v>0</v>
      </c>
      <c r="X65" s="49">
        <f>X66+X67</f>
        <v>0</v>
      </c>
      <c r="Y65" s="49">
        <f>Y66+Y67</f>
        <v>0</v>
      </c>
    </row>
    <row r="66" spans="1:25" ht="21.75" customHeight="1">
      <c r="A66" s="124"/>
      <c r="B66" s="124"/>
      <c r="C66" s="169"/>
      <c r="D66" s="185"/>
      <c r="E66" s="48" t="s">
        <v>33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22">
        <v>0</v>
      </c>
      <c r="U66" s="22">
        <v>0</v>
      </c>
      <c r="V66" s="47">
        <v>0</v>
      </c>
      <c r="W66" s="47">
        <v>0</v>
      </c>
      <c r="X66" s="47">
        <v>0</v>
      </c>
      <c r="Y66" s="47">
        <v>0</v>
      </c>
    </row>
    <row r="67" spans="1:25" ht="21.75" customHeight="1">
      <c r="A67" s="124"/>
      <c r="B67" s="124"/>
      <c r="C67" s="195"/>
      <c r="D67" s="187"/>
      <c r="E67" s="48" t="s">
        <v>34</v>
      </c>
      <c r="F67" s="47">
        <v>10</v>
      </c>
      <c r="G67" s="47">
        <v>0</v>
      </c>
      <c r="H67" s="47">
        <v>10</v>
      </c>
      <c r="I67" s="47">
        <v>9</v>
      </c>
      <c r="J67" s="47">
        <v>1</v>
      </c>
      <c r="K67" s="47">
        <v>0</v>
      </c>
      <c r="L67" s="47">
        <v>9</v>
      </c>
      <c r="M67" s="47">
        <v>3</v>
      </c>
      <c r="N67" s="47">
        <v>4</v>
      </c>
      <c r="O67" s="47">
        <v>2</v>
      </c>
      <c r="P67" s="47">
        <v>0</v>
      </c>
      <c r="Q67" s="47">
        <v>0</v>
      </c>
      <c r="R67" s="47">
        <v>0</v>
      </c>
      <c r="S67" s="47">
        <v>0</v>
      </c>
      <c r="T67" s="22">
        <f t="shared" si="2"/>
        <v>100</v>
      </c>
      <c r="U67" s="22">
        <f t="shared" si="3"/>
        <v>77.77777777777779</v>
      </c>
      <c r="V67" s="47">
        <v>0</v>
      </c>
      <c r="W67" s="47">
        <v>0</v>
      </c>
      <c r="X67" s="47">
        <v>0</v>
      </c>
      <c r="Y67" s="47">
        <v>0</v>
      </c>
    </row>
    <row r="68" spans="1:25" ht="21.75" customHeight="1">
      <c r="A68" s="124"/>
      <c r="B68" s="124"/>
      <c r="C68" s="168">
        <v>2</v>
      </c>
      <c r="D68" s="186" t="s">
        <v>32</v>
      </c>
      <c r="E68" s="48" t="s">
        <v>22</v>
      </c>
      <c r="F68" s="49">
        <f>F69+F70</f>
        <v>15</v>
      </c>
      <c r="G68" s="49">
        <f aca="true" t="shared" si="45" ref="G68:S68">G69+G70</f>
        <v>0</v>
      </c>
      <c r="H68" s="49">
        <f t="shared" si="45"/>
        <v>15</v>
      </c>
      <c r="I68" s="49">
        <f t="shared" si="45"/>
        <v>15</v>
      </c>
      <c r="J68" s="49">
        <f t="shared" si="45"/>
        <v>0</v>
      </c>
      <c r="K68" s="49">
        <f t="shared" si="45"/>
        <v>0</v>
      </c>
      <c r="L68" s="49">
        <f t="shared" si="45"/>
        <v>15</v>
      </c>
      <c r="M68" s="49">
        <f t="shared" si="45"/>
        <v>2</v>
      </c>
      <c r="N68" s="49">
        <f t="shared" si="45"/>
        <v>13</v>
      </c>
      <c r="O68" s="49">
        <f t="shared" si="45"/>
        <v>0</v>
      </c>
      <c r="P68" s="49">
        <f t="shared" si="45"/>
        <v>0</v>
      </c>
      <c r="Q68" s="49">
        <f t="shared" si="45"/>
        <v>0</v>
      </c>
      <c r="R68" s="49">
        <f t="shared" si="45"/>
        <v>0</v>
      </c>
      <c r="S68" s="49">
        <f t="shared" si="45"/>
        <v>0</v>
      </c>
      <c r="T68" s="22">
        <f t="shared" si="2"/>
        <v>100</v>
      </c>
      <c r="U68" s="22">
        <f t="shared" si="3"/>
        <v>100</v>
      </c>
      <c r="V68" s="49">
        <f>V69+V70</f>
        <v>0</v>
      </c>
      <c r="W68" s="49">
        <f>W69+W70</f>
        <v>0</v>
      </c>
      <c r="X68" s="49">
        <f>X69+X70</f>
        <v>0</v>
      </c>
      <c r="Y68" s="49">
        <f>Y69+Y70</f>
        <v>0</v>
      </c>
    </row>
    <row r="69" spans="1:25" ht="21.75" customHeight="1">
      <c r="A69" s="124"/>
      <c r="B69" s="124"/>
      <c r="C69" s="169"/>
      <c r="D69" s="185"/>
      <c r="E69" s="48" t="s">
        <v>33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22">
        <v>0</v>
      </c>
      <c r="U69" s="22">
        <v>0</v>
      </c>
      <c r="V69" s="47">
        <v>0</v>
      </c>
      <c r="W69" s="47">
        <v>0</v>
      </c>
      <c r="X69" s="47">
        <v>0</v>
      </c>
      <c r="Y69" s="47">
        <v>0</v>
      </c>
    </row>
    <row r="70" spans="1:25" ht="21.75" customHeight="1">
      <c r="A70" s="124"/>
      <c r="B70" s="124"/>
      <c r="C70" s="195"/>
      <c r="D70" s="187"/>
      <c r="E70" s="25" t="s">
        <v>34</v>
      </c>
      <c r="F70" s="7">
        <v>15</v>
      </c>
      <c r="G70" s="7">
        <v>0</v>
      </c>
      <c r="H70" s="7">
        <v>15</v>
      </c>
      <c r="I70" s="7">
        <v>15</v>
      </c>
      <c r="J70" s="7">
        <v>0</v>
      </c>
      <c r="K70" s="7">
        <v>0</v>
      </c>
      <c r="L70" s="7">
        <v>15</v>
      </c>
      <c r="M70" s="7">
        <v>2</v>
      </c>
      <c r="N70" s="7">
        <v>13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22">
        <f t="shared" si="2"/>
        <v>100</v>
      </c>
      <c r="U70" s="22">
        <f t="shared" si="3"/>
        <v>100</v>
      </c>
      <c r="V70" s="7">
        <v>0</v>
      </c>
      <c r="W70" s="7">
        <v>0</v>
      </c>
      <c r="X70" s="7">
        <v>0</v>
      </c>
      <c r="Y70" s="7">
        <v>0</v>
      </c>
    </row>
    <row r="71" spans="1:25" ht="21.75" customHeight="1">
      <c r="A71" s="124"/>
      <c r="B71" s="124" t="s">
        <v>97</v>
      </c>
      <c r="C71" s="168">
        <v>1</v>
      </c>
      <c r="D71" s="170" t="s">
        <v>32</v>
      </c>
      <c r="E71" s="46" t="s">
        <v>22</v>
      </c>
      <c r="F71" s="49">
        <f>F72+F73</f>
        <v>11</v>
      </c>
      <c r="G71" s="49">
        <f aca="true" t="shared" si="46" ref="G71:S71">G72+G73</f>
        <v>0</v>
      </c>
      <c r="H71" s="49">
        <f t="shared" si="46"/>
        <v>11</v>
      </c>
      <c r="I71" s="49">
        <f t="shared" si="46"/>
        <v>10</v>
      </c>
      <c r="J71" s="49">
        <f t="shared" si="46"/>
        <v>1</v>
      </c>
      <c r="K71" s="49">
        <f t="shared" si="46"/>
        <v>0</v>
      </c>
      <c r="L71" s="49">
        <f t="shared" si="46"/>
        <v>10</v>
      </c>
      <c r="M71" s="49">
        <f t="shared" si="46"/>
        <v>4</v>
      </c>
      <c r="N71" s="49">
        <f t="shared" si="46"/>
        <v>4</v>
      </c>
      <c r="O71" s="49">
        <f t="shared" si="46"/>
        <v>2</v>
      </c>
      <c r="P71" s="49">
        <f t="shared" si="46"/>
        <v>0</v>
      </c>
      <c r="Q71" s="49">
        <f t="shared" si="46"/>
        <v>0</v>
      </c>
      <c r="R71" s="49">
        <f t="shared" si="46"/>
        <v>0</v>
      </c>
      <c r="S71" s="49">
        <f t="shared" si="46"/>
        <v>0</v>
      </c>
      <c r="T71" s="22">
        <f t="shared" si="2"/>
        <v>100</v>
      </c>
      <c r="U71" s="22">
        <f t="shared" si="3"/>
        <v>80</v>
      </c>
      <c r="V71" s="49">
        <f>V72+V73</f>
        <v>0</v>
      </c>
      <c r="W71" s="49">
        <f>W72+W73</f>
        <v>0</v>
      </c>
      <c r="X71" s="49">
        <f>X72+X73</f>
        <v>0</v>
      </c>
      <c r="Y71" s="49">
        <f>Y72+Y73</f>
        <v>0</v>
      </c>
    </row>
    <row r="72" spans="1:25" ht="21.75" customHeight="1">
      <c r="A72" s="124"/>
      <c r="B72" s="124"/>
      <c r="C72" s="169"/>
      <c r="D72" s="171"/>
      <c r="E72" s="46" t="s">
        <v>33</v>
      </c>
      <c r="F72" s="49">
        <f>F60+F66</f>
        <v>1</v>
      </c>
      <c r="G72" s="49">
        <f aca="true" t="shared" si="47" ref="G72:S72">G60+G66</f>
        <v>0</v>
      </c>
      <c r="H72" s="49">
        <f t="shared" si="47"/>
        <v>1</v>
      </c>
      <c r="I72" s="49">
        <f t="shared" si="47"/>
        <v>1</v>
      </c>
      <c r="J72" s="49">
        <f t="shared" si="47"/>
        <v>0</v>
      </c>
      <c r="K72" s="49">
        <f t="shared" si="47"/>
        <v>0</v>
      </c>
      <c r="L72" s="49">
        <f t="shared" si="47"/>
        <v>1</v>
      </c>
      <c r="M72" s="49">
        <f t="shared" si="47"/>
        <v>1</v>
      </c>
      <c r="N72" s="49">
        <f t="shared" si="47"/>
        <v>0</v>
      </c>
      <c r="O72" s="49">
        <f t="shared" si="47"/>
        <v>0</v>
      </c>
      <c r="P72" s="49">
        <f t="shared" si="47"/>
        <v>0</v>
      </c>
      <c r="Q72" s="49">
        <f t="shared" si="47"/>
        <v>0</v>
      </c>
      <c r="R72" s="49">
        <f t="shared" si="47"/>
        <v>0</v>
      </c>
      <c r="S72" s="49">
        <f t="shared" si="47"/>
        <v>0</v>
      </c>
      <c r="T72" s="22">
        <f t="shared" si="2"/>
        <v>100</v>
      </c>
      <c r="U72" s="22">
        <f t="shared" si="3"/>
        <v>100</v>
      </c>
      <c r="V72" s="49">
        <f aca="true" t="shared" si="48" ref="V72:Y73">V60+V66</f>
        <v>0</v>
      </c>
      <c r="W72" s="49">
        <f t="shared" si="48"/>
        <v>0</v>
      </c>
      <c r="X72" s="49">
        <f t="shared" si="48"/>
        <v>0</v>
      </c>
      <c r="Y72" s="49">
        <f t="shared" si="48"/>
        <v>0</v>
      </c>
    </row>
    <row r="73" spans="1:25" ht="21.75" customHeight="1">
      <c r="A73" s="124"/>
      <c r="B73" s="124"/>
      <c r="C73" s="169"/>
      <c r="D73" s="137"/>
      <c r="E73" s="46" t="s">
        <v>34</v>
      </c>
      <c r="F73" s="49">
        <f>F61+F67</f>
        <v>10</v>
      </c>
      <c r="G73" s="49">
        <f aca="true" t="shared" si="49" ref="G73:S73">G61+G67</f>
        <v>0</v>
      </c>
      <c r="H73" s="49">
        <f t="shared" si="49"/>
        <v>10</v>
      </c>
      <c r="I73" s="49">
        <f t="shared" si="49"/>
        <v>9</v>
      </c>
      <c r="J73" s="49">
        <f t="shared" si="49"/>
        <v>1</v>
      </c>
      <c r="K73" s="49">
        <f t="shared" si="49"/>
        <v>0</v>
      </c>
      <c r="L73" s="49">
        <f t="shared" si="49"/>
        <v>9</v>
      </c>
      <c r="M73" s="49">
        <f t="shared" si="49"/>
        <v>3</v>
      </c>
      <c r="N73" s="49">
        <f t="shared" si="49"/>
        <v>4</v>
      </c>
      <c r="O73" s="49">
        <f t="shared" si="49"/>
        <v>2</v>
      </c>
      <c r="P73" s="49">
        <f t="shared" si="49"/>
        <v>0</v>
      </c>
      <c r="Q73" s="49">
        <f t="shared" si="49"/>
        <v>0</v>
      </c>
      <c r="R73" s="49">
        <f t="shared" si="49"/>
        <v>0</v>
      </c>
      <c r="S73" s="49">
        <f t="shared" si="49"/>
        <v>0</v>
      </c>
      <c r="T73" s="22">
        <f t="shared" si="2"/>
        <v>100</v>
      </c>
      <c r="U73" s="22">
        <f t="shared" si="3"/>
        <v>77.77777777777779</v>
      </c>
      <c r="V73" s="49">
        <f t="shared" si="48"/>
        <v>0</v>
      </c>
      <c r="W73" s="49">
        <f t="shared" si="48"/>
        <v>0</v>
      </c>
      <c r="X73" s="49">
        <f t="shared" si="48"/>
        <v>0</v>
      </c>
      <c r="Y73" s="49">
        <f t="shared" si="48"/>
        <v>0</v>
      </c>
    </row>
    <row r="74" spans="1:25" ht="21.75" customHeight="1">
      <c r="A74" s="124"/>
      <c r="B74" s="124"/>
      <c r="C74" s="168">
        <v>2</v>
      </c>
      <c r="D74" s="170" t="s">
        <v>32</v>
      </c>
      <c r="E74" s="46" t="s">
        <v>22</v>
      </c>
      <c r="F74" s="49">
        <f>F75+F76</f>
        <v>20</v>
      </c>
      <c r="G74" s="49">
        <f aca="true" t="shared" si="50" ref="G74:S74">G75+G76</f>
        <v>0</v>
      </c>
      <c r="H74" s="49">
        <f t="shared" si="50"/>
        <v>20</v>
      </c>
      <c r="I74" s="49">
        <f t="shared" si="50"/>
        <v>20</v>
      </c>
      <c r="J74" s="49">
        <f t="shared" si="50"/>
        <v>0</v>
      </c>
      <c r="K74" s="49">
        <f t="shared" si="50"/>
        <v>0</v>
      </c>
      <c r="L74" s="49">
        <f t="shared" si="50"/>
        <v>20</v>
      </c>
      <c r="M74" s="49">
        <f t="shared" si="50"/>
        <v>6</v>
      </c>
      <c r="N74" s="49">
        <f t="shared" si="50"/>
        <v>14</v>
      </c>
      <c r="O74" s="49">
        <f t="shared" si="50"/>
        <v>0</v>
      </c>
      <c r="P74" s="49">
        <f t="shared" si="50"/>
        <v>0</v>
      </c>
      <c r="Q74" s="49">
        <f t="shared" si="50"/>
        <v>0</v>
      </c>
      <c r="R74" s="49">
        <f t="shared" si="50"/>
        <v>0</v>
      </c>
      <c r="S74" s="49">
        <f t="shared" si="50"/>
        <v>0</v>
      </c>
      <c r="T74" s="22">
        <f t="shared" si="2"/>
        <v>100</v>
      </c>
      <c r="U74" s="22">
        <f t="shared" si="3"/>
        <v>100</v>
      </c>
      <c r="V74" s="49">
        <f>V75+V76</f>
        <v>0</v>
      </c>
      <c r="W74" s="49">
        <f>W75+W76</f>
        <v>0</v>
      </c>
      <c r="X74" s="49">
        <f>X75+X76</f>
        <v>0</v>
      </c>
      <c r="Y74" s="49">
        <f>Y75+Y76</f>
        <v>0</v>
      </c>
    </row>
    <row r="75" spans="1:25" ht="21.75" customHeight="1">
      <c r="A75" s="124"/>
      <c r="B75" s="124"/>
      <c r="C75" s="169"/>
      <c r="D75" s="171"/>
      <c r="E75" s="46" t="s">
        <v>33</v>
      </c>
      <c r="F75" s="49">
        <f>F63+F69</f>
        <v>2</v>
      </c>
      <c r="G75" s="49">
        <f aca="true" t="shared" si="51" ref="G75:S75">G63+G69</f>
        <v>0</v>
      </c>
      <c r="H75" s="49">
        <f t="shared" si="51"/>
        <v>2</v>
      </c>
      <c r="I75" s="49">
        <f t="shared" si="51"/>
        <v>2</v>
      </c>
      <c r="J75" s="49">
        <f t="shared" si="51"/>
        <v>0</v>
      </c>
      <c r="K75" s="49">
        <f t="shared" si="51"/>
        <v>0</v>
      </c>
      <c r="L75" s="49">
        <f t="shared" si="51"/>
        <v>2</v>
      </c>
      <c r="M75" s="49">
        <f t="shared" si="51"/>
        <v>2</v>
      </c>
      <c r="N75" s="49">
        <f t="shared" si="51"/>
        <v>0</v>
      </c>
      <c r="O75" s="49">
        <f t="shared" si="51"/>
        <v>0</v>
      </c>
      <c r="P75" s="49">
        <f t="shared" si="51"/>
        <v>0</v>
      </c>
      <c r="Q75" s="49">
        <f t="shared" si="51"/>
        <v>0</v>
      </c>
      <c r="R75" s="49">
        <f t="shared" si="51"/>
        <v>0</v>
      </c>
      <c r="S75" s="49">
        <f t="shared" si="51"/>
        <v>0</v>
      </c>
      <c r="T75" s="22">
        <f t="shared" si="2"/>
        <v>100</v>
      </c>
      <c r="U75" s="22">
        <f t="shared" si="3"/>
        <v>100</v>
      </c>
      <c r="V75" s="49">
        <f aca="true" t="shared" si="52" ref="V75:Y76">V63+V69</f>
        <v>0</v>
      </c>
      <c r="W75" s="49">
        <f t="shared" si="52"/>
        <v>0</v>
      </c>
      <c r="X75" s="49">
        <f t="shared" si="52"/>
        <v>0</v>
      </c>
      <c r="Y75" s="49">
        <f t="shared" si="52"/>
        <v>0</v>
      </c>
    </row>
    <row r="76" spans="1:25" ht="21.75" customHeight="1">
      <c r="A76" s="124"/>
      <c r="B76" s="124"/>
      <c r="C76" s="169"/>
      <c r="D76" s="137"/>
      <c r="E76" s="46" t="s">
        <v>34</v>
      </c>
      <c r="F76" s="49">
        <f>F64+F70</f>
        <v>18</v>
      </c>
      <c r="G76" s="49">
        <f aca="true" t="shared" si="53" ref="G76:S76">G64+G70</f>
        <v>0</v>
      </c>
      <c r="H76" s="49">
        <f t="shared" si="53"/>
        <v>18</v>
      </c>
      <c r="I76" s="49">
        <f t="shared" si="53"/>
        <v>18</v>
      </c>
      <c r="J76" s="49">
        <f t="shared" si="53"/>
        <v>0</v>
      </c>
      <c r="K76" s="49">
        <f t="shared" si="53"/>
        <v>0</v>
      </c>
      <c r="L76" s="49">
        <f t="shared" si="53"/>
        <v>18</v>
      </c>
      <c r="M76" s="49">
        <f t="shared" si="53"/>
        <v>4</v>
      </c>
      <c r="N76" s="49">
        <f t="shared" si="53"/>
        <v>14</v>
      </c>
      <c r="O76" s="49">
        <f t="shared" si="53"/>
        <v>0</v>
      </c>
      <c r="P76" s="49">
        <f t="shared" si="53"/>
        <v>0</v>
      </c>
      <c r="Q76" s="49">
        <f t="shared" si="53"/>
        <v>0</v>
      </c>
      <c r="R76" s="49">
        <f t="shared" si="53"/>
        <v>0</v>
      </c>
      <c r="S76" s="49">
        <f t="shared" si="53"/>
        <v>0</v>
      </c>
      <c r="T76" s="22">
        <f t="shared" si="2"/>
        <v>100</v>
      </c>
      <c r="U76" s="22">
        <f t="shared" si="3"/>
        <v>100</v>
      </c>
      <c r="V76" s="49">
        <f t="shared" si="52"/>
        <v>0</v>
      </c>
      <c r="W76" s="49">
        <f t="shared" si="52"/>
        <v>0</v>
      </c>
      <c r="X76" s="49">
        <f t="shared" si="52"/>
        <v>0</v>
      </c>
      <c r="Y76" s="49">
        <f t="shared" si="52"/>
        <v>0</v>
      </c>
    </row>
    <row r="77" spans="1:25" ht="21.75" customHeight="1">
      <c r="A77" s="124"/>
      <c r="B77" s="124"/>
      <c r="C77" s="172" t="s">
        <v>75</v>
      </c>
      <c r="D77" s="175" t="s">
        <v>75</v>
      </c>
      <c r="E77" s="46" t="s">
        <v>22</v>
      </c>
      <c r="F77" s="49">
        <f>F78+F79</f>
        <v>31</v>
      </c>
      <c r="G77" s="49">
        <f aca="true" t="shared" si="54" ref="G77:S77">G78+G79</f>
        <v>0</v>
      </c>
      <c r="H77" s="49">
        <f t="shared" si="54"/>
        <v>31</v>
      </c>
      <c r="I77" s="49">
        <f t="shared" si="54"/>
        <v>30</v>
      </c>
      <c r="J77" s="49">
        <f t="shared" si="54"/>
        <v>1</v>
      </c>
      <c r="K77" s="49">
        <f t="shared" si="54"/>
        <v>0</v>
      </c>
      <c r="L77" s="49">
        <f t="shared" si="54"/>
        <v>30</v>
      </c>
      <c r="M77" s="49">
        <f t="shared" si="54"/>
        <v>10</v>
      </c>
      <c r="N77" s="49">
        <f t="shared" si="54"/>
        <v>18</v>
      </c>
      <c r="O77" s="49">
        <f t="shared" si="54"/>
        <v>2</v>
      </c>
      <c r="P77" s="49">
        <f t="shared" si="54"/>
        <v>0</v>
      </c>
      <c r="Q77" s="49">
        <f t="shared" si="54"/>
        <v>0</v>
      </c>
      <c r="R77" s="49">
        <f t="shared" si="54"/>
        <v>0</v>
      </c>
      <c r="S77" s="49">
        <f t="shared" si="54"/>
        <v>0</v>
      </c>
      <c r="T77" s="22">
        <f t="shared" si="2"/>
        <v>100</v>
      </c>
      <c r="U77" s="22">
        <f t="shared" si="3"/>
        <v>93.33333333333333</v>
      </c>
      <c r="V77" s="49">
        <f>V78+V79</f>
        <v>0</v>
      </c>
      <c r="W77" s="49">
        <f>W78+W79</f>
        <v>0</v>
      </c>
      <c r="X77" s="49">
        <f>X78+X79</f>
        <v>0</v>
      </c>
      <c r="Y77" s="49">
        <f>Y78+Y79</f>
        <v>0</v>
      </c>
    </row>
    <row r="78" spans="1:25" ht="21.75" customHeight="1">
      <c r="A78" s="124"/>
      <c r="B78" s="124"/>
      <c r="C78" s="173"/>
      <c r="D78" s="176"/>
      <c r="E78" s="46" t="s">
        <v>33</v>
      </c>
      <c r="F78" s="49">
        <f>F72+F75</f>
        <v>3</v>
      </c>
      <c r="G78" s="49">
        <f aca="true" t="shared" si="55" ref="G78:S78">G72+G75</f>
        <v>0</v>
      </c>
      <c r="H78" s="49">
        <f t="shared" si="55"/>
        <v>3</v>
      </c>
      <c r="I78" s="49">
        <f t="shared" si="55"/>
        <v>3</v>
      </c>
      <c r="J78" s="49">
        <f t="shared" si="55"/>
        <v>0</v>
      </c>
      <c r="K78" s="49">
        <f t="shared" si="55"/>
        <v>0</v>
      </c>
      <c r="L78" s="49">
        <f t="shared" si="55"/>
        <v>3</v>
      </c>
      <c r="M78" s="49">
        <f t="shared" si="55"/>
        <v>3</v>
      </c>
      <c r="N78" s="49">
        <f t="shared" si="55"/>
        <v>0</v>
      </c>
      <c r="O78" s="49">
        <f t="shared" si="55"/>
        <v>0</v>
      </c>
      <c r="P78" s="49">
        <f t="shared" si="55"/>
        <v>0</v>
      </c>
      <c r="Q78" s="49">
        <f t="shared" si="55"/>
        <v>0</v>
      </c>
      <c r="R78" s="49">
        <f t="shared" si="55"/>
        <v>0</v>
      </c>
      <c r="S78" s="49">
        <f t="shared" si="55"/>
        <v>0</v>
      </c>
      <c r="T78" s="22">
        <f t="shared" si="2"/>
        <v>100</v>
      </c>
      <c r="U78" s="22">
        <f t="shared" si="3"/>
        <v>100</v>
      </c>
      <c r="V78" s="49">
        <f aca="true" t="shared" si="56" ref="V78:Y79">V72+V75</f>
        <v>0</v>
      </c>
      <c r="W78" s="49">
        <f t="shared" si="56"/>
        <v>0</v>
      </c>
      <c r="X78" s="49">
        <f t="shared" si="56"/>
        <v>0</v>
      </c>
      <c r="Y78" s="49">
        <f t="shared" si="56"/>
        <v>0</v>
      </c>
    </row>
    <row r="79" spans="1:25" ht="21.75" customHeight="1">
      <c r="A79" s="124"/>
      <c r="B79" s="124"/>
      <c r="C79" s="174"/>
      <c r="D79" s="177"/>
      <c r="E79" s="46" t="s">
        <v>34</v>
      </c>
      <c r="F79" s="49">
        <f>F73+F76</f>
        <v>28</v>
      </c>
      <c r="G79" s="49">
        <f aca="true" t="shared" si="57" ref="G79:S79">G73+G76</f>
        <v>0</v>
      </c>
      <c r="H79" s="49">
        <f t="shared" si="57"/>
        <v>28</v>
      </c>
      <c r="I79" s="49">
        <f t="shared" si="57"/>
        <v>27</v>
      </c>
      <c r="J79" s="49">
        <f t="shared" si="57"/>
        <v>1</v>
      </c>
      <c r="K79" s="49">
        <f t="shared" si="57"/>
        <v>0</v>
      </c>
      <c r="L79" s="49">
        <f t="shared" si="57"/>
        <v>27</v>
      </c>
      <c r="M79" s="49">
        <f t="shared" si="57"/>
        <v>7</v>
      </c>
      <c r="N79" s="49">
        <f t="shared" si="57"/>
        <v>18</v>
      </c>
      <c r="O79" s="49">
        <f t="shared" si="57"/>
        <v>2</v>
      </c>
      <c r="P79" s="49">
        <f t="shared" si="57"/>
        <v>0</v>
      </c>
      <c r="Q79" s="49">
        <f t="shared" si="57"/>
        <v>0</v>
      </c>
      <c r="R79" s="49">
        <f t="shared" si="57"/>
        <v>0</v>
      </c>
      <c r="S79" s="49">
        <f t="shared" si="57"/>
        <v>0</v>
      </c>
      <c r="T79" s="22">
        <f t="shared" si="2"/>
        <v>100</v>
      </c>
      <c r="U79" s="22">
        <f t="shared" si="3"/>
        <v>92.5925925925926</v>
      </c>
      <c r="V79" s="49">
        <f t="shared" si="56"/>
        <v>0</v>
      </c>
      <c r="W79" s="49">
        <f t="shared" si="56"/>
        <v>0</v>
      </c>
      <c r="X79" s="49">
        <f t="shared" si="56"/>
        <v>0</v>
      </c>
      <c r="Y79" s="49">
        <f t="shared" si="56"/>
        <v>0</v>
      </c>
    </row>
    <row r="80" spans="1:25" ht="26.25" customHeight="1">
      <c r="A80" s="124" t="s">
        <v>98</v>
      </c>
      <c r="B80" s="104" t="s">
        <v>127</v>
      </c>
      <c r="C80" s="168">
        <v>1</v>
      </c>
      <c r="D80" s="186" t="s">
        <v>32</v>
      </c>
      <c r="E80" s="27" t="s">
        <v>22</v>
      </c>
      <c r="F80" s="51">
        <f>F81+F82</f>
        <v>3</v>
      </c>
      <c r="G80" s="51">
        <f aca="true" t="shared" si="58" ref="G80:S80">G81+G82</f>
        <v>0</v>
      </c>
      <c r="H80" s="51">
        <f t="shared" si="58"/>
        <v>3</v>
      </c>
      <c r="I80" s="51">
        <f t="shared" si="58"/>
        <v>3</v>
      </c>
      <c r="J80" s="51">
        <f t="shared" si="58"/>
        <v>0</v>
      </c>
      <c r="K80" s="51">
        <f t="shared" si="58"/>
        <v>0</v>
      </c>
      <c r="L80" s="51">
        <f t="shared" si="58"/>
        <v>3</v>
      </c>
      <c r="M80" s="51">
        <f t="shared" si="58"/>
        <v>1</v>
      </c>
      <c r="N80" s="51">
        <f t="shared" si="58"/>
        <v>1</v>
      </c>
      <c r="O80" s="51">
        <f t="shared" si="58"/>
        <v>1</v>
      </c>
      <c r="P80" s="51">
        <f t="shared" si="58"/>
        <v>0</v>
      </c>
      <c r="Q80" s="51">
        <f t="shared" si="58"/>
        <v>0</v>
      </c>
      <c r="R80" s="51">
        <f t="shared" si="58"/>
        <v>0</v>
      </c>
      <c r="S80" s="51">
        <f t="shared" si="58"/>
        <v>0</v>
      </c>
      <c r="T80" s="22">
        <f t="shared" si="2"/>
        <v>100</v>
      </c>
      <c r="U80" s="22">
        <f t="shared" si="3"/>
        <v>66.66666666666666</v>
      </c>
      <c r="V80" s="51">
        <f>V81+V82</f>
        <v>0</v>
      </c>
      <c r="W80" s="51">
        <f>W81+W82</f>
        <v>0</v>
      </c>
      <c r="X80" s="51">
        <f>X81+X82</f>
        <v>0</v>
      </c>
      <c r="Y80" s="51">
        <f>Y81+Y82</f>
        <v>0</v>
      </c>
    </row>
    <row r="81" spans="1:25" ht="26.25" customHeight="1">
      <c r="A81" s="124"/>
      <c r="B81" s="105"/>
      <c r="C81" s="169"/>
      <c r="D81" s="185"/>
      <c r="E81" s="27" t="s">
        <v>33</v>
      </c>
      <c r="F81" s="15">
        <v>2</v>
      </c>
      <c r="G81" s="50">
        <v>0</v>
      </c>
      <c r="H81" s="47">
        <v>2</v>
      </c>
      <c r="I81" s="47">
        <v>2</v>
      </c>
      <c r="J81" s="47">
        <v>0</v>
      </c>
      <c r="K81" s="47">
        <v>0</v>
      </c>
      <c r="L81" s="47">
        <v>2</v>
      </c>
      <c r="M81" s="47">
        <v>1</v>
      </c>
      <c r="N81" s="47">
        <v>0</v>
      </c>
      <c r="O81" s="47">
        <v>1</v>
      </c>
      <c r="P81" s="47">
        <v>0</v>
      </c>
      <c r="Q81" s="47">
        <v>0</v>
      </c>
      <c r="R81" s="47">
        <v>0</v>
      </c>
      <c r="S81" s="47">
        <v>0</v>
      </c>
      <c r="T81" s="22">
        <f t="shared" si="2"/>
        <v>100</v>
      </c>
      <c r="U81" s="22">
        <f t="shared" si="3"/>
        <v>50</v>
      </c>
      <c r="V81" s="47">
        <v>0</v>
      </c>
      <c r="W81" s="47">
        <v>0</v>
      </c>
      <c r="X81" s="47">
        <v>0</v>
      </c>
      <c r="Y81" s="47">
        <v>0</v>
      </c>
    </row>
    <row r="82" spans="1:25" ht="26.25" customHeight="1">
      <c r="A82" s="124"/>
      <c r="B82" s="105"/>
      <c r="C82" s="169"/>
      <c r="D82" s="187"/>
      <c r="E82" s="27" t="s">
        <v>34</v>
      </c>
      <c r="F82" s="49">
        <v>1</v>
      </c>
      <c r="G82" s="50">
        <v>0</v>
      </c>
      <c r="H82" s="47">
        <v>1</v>
      </c>
      <c r="I82" s="47">
        <v>1</v>
      </c>
      <c r="J82" s="47">
        <v>0</v>
      </c>
      <c r="K82" s="47">
        <v>0</v>
      </c>
      <c r="L82" s="47">
        <v>1</v>
      </c>
      <c r="M82" s="47">
        <v>0</v>
      </c>
      <c r="N82" s="47">
        <v>1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22">
        <f aca="true" t="shared" si="59" ref="T82:T121">L82/I82*100</f>
        <v>100</v>
      </c>
      <c r="U82" s="22">
        <f aca="true" t="shared" si="60" ref="U82:U121">(M82+N82)/I82*100</f>
        <v>100</v>
      </c>
      <c r="V82" s="47">
        <v>0</v>
      </c>
      <c r="W82" s="47">
        <v>0</v>
      </c>
      <c r="X82" s="47">
        <v>0</v>
      </c>
      <c r="Y82" s="47">
        <v>0</v>
      </c>
    </row>
    <row r="83" spans="1:25" ht="26.25" customHeight="1">
      <c r="A83" s="124"/>
      <c r="B83" s="105"/>
      <c r="C83" s="168">
        <v>2</v>
      </c>
      <c r="D83" s="186" t="s">
        <v>32</v>
      </c>
      <c r="E83" s="27" t="s">
        <v>22</v>
      </c>
      <c r="F83" s="51">
        <f>F84+F85</f>
        <v>2</v>
      </c>
      <c r="G83" s="51">
        <f aca="true" t="shared" si="61" ref="G83:S83">G84+G85</f>
        <v>0</v>
      </c>
      <c r="H83" s="51">
        <f t="shared" si="61"/>
        <v>2</v>
      </c>
      <c r="I83" s="51">
        <f t="shared" si="61"/>
        <v>0</v>
      </c>
      <c r="J83" s="51">
        <f t="shared" si="61"/>
        <v>2</v>
      </c>
      <c r="K83" s="51">
        <f t="shared" si="61"/>
        <v>0</v>
      </c>
      <c r="L83" s="51">
        <f t="shared" si="61"/>
        <v>0</v>
      </c>
      <c r="M83" s="51">
        <f t="shared" si="61"/>
        <v>0</v>
      </c>
      <c r="N83" s="51">
        <f t="shared" si="61"/>
        <v>0</v>
      </c>
      <c r="O83" s="51">
        <f t="shared" si="61"/>
        <v>0</v>
      </c>
      <c r="P83" s="51">
        <f t="shared" si="61"/>
        <v>0</v>
      </c>
      <c r="Q83" s="51">
        <f t="shared" si="61"/>
        <v>0</v>
      </c>
      <c r="R83" s="51">
        <f t="shared" si="61"/>
        <v>0</v>
      </c>
      <c r="S83" s="51">
        <f t="shared" si="61"/>
        <v>0</v>
      </c>
      <c r="T83" s="22">
        <v>0</v>
      </c>
      <c r="U83" s="22">
        <v>0</v>
      </c>
      <c r="V83" s="51">
        <f>V84+V85</f>
        <v>0</v>
      </c>
      <c r="W83" s="51">
        <f>W84+W85</f>
        <v>0</v>
      </c>
      <c r="X83" s="51">
        <f>X84+X85</f>
        <v>0</v>
      </c>
      <c r="Y83" s="51">
        <f>Y84+Y85</f>
        <v>0</v>
      </c>
    </row>
    <row r="84" spans="1:25" ht="26.25" customHeight="1">
      <c r="A84" s="124"/>
      <c r="B84" s="105"/>
      <c r="C84" s="169"/>
      <c r="D84" s="185"/>
      <c r="E84" s="27" t="s">
        <v>33</v>
      </c>
      <c r="F84" s="49">
        <v>2</v>
      </c>
      <c r="G84" s="50">
        <v>0</v>
      </c>
      <c r="H84" s="47">
        <v>2</v>
      </c>
      <c r="I84" s="47">
        <v>0</v>
      </c>
      <c r="J84" s="47">
        <v>2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22">
        <v>0</v>
      </c>
      <c r="U84" s="22">
        <v>0</v>
      </c>
      <c r="V84" s="47">
        <v>0</v>
      </c>
      <c r="W84" s="47">
        <v>0</v>
      </c>
      <c r="X84" s="47">
        <v>0</v>
      </c>
      <c r="Y84" s="47">
        <v>0</v>
      </c>
    </row>
    <row r="85" spans="1:25" ht="26.25" customHeight="1">
      <c r="A85" s="124"/>
      <c r="B85" s="106"/>
      <c r="C85" s="169"/>
      <c r="D85" s="187"/>
      <c r="E85" s="27" t="s">
        <v>34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22">
        <v>0</v>
      </c>
      <c r="U85" s="22">
        <v>0</v>
      </c>
      <c r="V85" s="49">
        <v>0</v>
      </c>
      <c r="W85" s="49">
        <v>0</v>
      </c>
      <c r="X85" s="49">
        <v>0</v>
      </c>
      <c r="Y85" s="49">
        <v>0</v>
      </c>
    </row>
    <row r="86" spans="1:25" ht="26.25" customHeight="1">
      <c r="A86" s="124"/>
      <c r="B86" s="124" t="s">
        <v>99</v>
      </c>
      <c r="C86" s="168">
        <v>1</v>
      </c>
      <c r="D86" s="186" t="s">
        <v>32</v>
      </c>
      <c r="E86" s="48" t="s">
        <v>22</v>
      </c>
      <c r="F86" s="51">
        <f>F87+F88</f>
        <v>3</v>
      </c>
      <c r="G86" s="51">
        <f aca="true" t="shared" si="62" ref="G86:S86">G87+G88</f>
        <v>0</v>
      </c>
      <c r="H86" s="51">
        <f t="shared" si="62"/>
        <v>3</v>
      </c>
      <c r="I86" s="51">
        <f t="shared" si="62"/>
        <v>3</v>
      </c>
      <c r="J86" s="51">
        <f t="shared" si="62"/>
        <v>0</v>
      </c>
      <c r="K86" s="51">
        <f t="shared" si="62"/>
        <v>0</v>
      </c>
      <c r="L86" s="51">
        <f t="shared" si="62"/>
        <v>2</v>
      </c>
      <c r="M86" s="51">
        <f t="shared" si="62"/>
        <v>0</v>
      </c>
      <c r="N86" s="51">
        <f t="shared" si="62"/>
        <v>0</v>
      </c>
      <c r="O86" s="51">
        <f t="shared" si="62"/>
        <v>2</v>
      </c>
      <c r="P86" s="51">
        <f t="shared" si="62"/>
        <v>0</v>
      </c>
      <c r="Q86" s="51">
        <f t="shared" si="62"/>
        <v>1</v>
      </c>
      <c r="R86" s="51">
        <f t="shared" si="62"/>
        <v>1</v>
      </c>
      <c r="S86" s="51">
        <f t="shared" si="62"/>
        <v>0</v>
      </c>
      <c r="T86" s="22">
        <f t="shared" si="59"/>
        <v>66.66666666666666</v>
      </c>
      <c r="U86" s="22">
        <f t="shared" si="60"/>
        <v>0</v>
      </c>
      <c r="V86" s="51">
        <f>V87+V88</f>
        <v>0</v>
      </c>
      <c r="W86" s="51">
        <f>W87+W88</f>
        <v>0</v>
      </c>
      <c r="X86" s="51">
        <f>X87+X88</f>
        <v>0</v>
      </c>
      <c r="Y86" s="51">
        <f>Y87+Y88</f>
        <v>0</v>
      </c>
    </row>
    <row r="87" spans="1:25" ht="26.25" customHeight="1">
      <c r="A87" s="124"/>
      <c r="B87" s="124"/>
      <c r="C87" s="169"/>
      <c r="D87" s="185"/>
      <c r="E87" s="48" t="s">
        <v>33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22">
        <v>0</v>
      </c>
      <c r="U87" s="22">
        <v>0</v>
      </c>
      <c r="V87" s="47">
        <v>0</v>
      </c>
      <c r="W87" s="47">
        <v>0</v>
      </c>
      <c r="X87" s="47">
        <v>0</v>
      </c>
      <c r="Y87" s="47">
        <v>0</v>
      </c>
    </row>
    <row r="88" spans="1:25" ht="26.25" customHeight="1">
      <c r="A88" s="124"/>
      <c r="B88" s="124"/>
      <c r="C88" s="195"/>
      <c r="D88" s="187"/>
      <c r="E88" s="48" t="s">
        <v>34</v>
      </c>
      <c r="F88" s="47">
        <v>3</v>
      </c>
      <c r="G88" s="47">
        <v>0</v>
      </c>
      <c r="H88" s="47">
        <v>3</v>
      </c>
      <c r="I88" s="47">
        <v>3</v>
      </c>
      <c r="J88" s="47">
        <v>0</v>
      </c>
      <c r="K88" s="47">
        <v>0</v>
      </c>
      <c r="L88" s="47">
        <v>2</v>
      </c>
      <c r="M88" s="47">
        <v>0</v>
      </c>
      <c r="N88" s="47">
        <v>0</v>
      </c>
      <c r="O88" s="47">
        <v>2</v>
      </c>
      <c r="P88" s="47">
        <v>0</v>
      </c>
      <c r="Q88" s="47">
        <v>1</v>
      </c>
      <c r="R88" s="47">
        <v>1</v>
      </c>
      <c r="S88" s="47">
        <v>0</v>
      </c>
      <c r="T88" s="22">
        <f t="shared" si="59"/>
        <v>66.66666666666666</v>
      </c>
      <c r="U88" s="22">
        <f t="shared" si="60"/>
        <v>0</v>
      </c>
      <c r="V88" s="47">
        <v>0</v>
      </c>
      <c r="W88" s="47">
        <v>0</v>
      </c>
      <c r="X88" s="47">
        <v>0</v>
      </c>
      <c r="Y88" s="47">
        <v>0</v>
      </c>
    </row>
    <row r="89" spans="1:25" ht="26.25" customHeight="1">
      <c r="A89" s="124"/>
      <c r="B89" s="124"/>
      <c r="C89" s="168">
        <v>2</v>
      </c>
      <c r="D89" s="186" t="s">
        <v>32</v>
      </c>
      <c r="E89" s="48" t="s">
        <v>22</v>
      </c>
      <c r="F89" s="47">
        <f>F90+F91</f>
        <v>4</v>
      </c>
      <c r="G89" s="47">
        <f aca="true" t="shared" si="63" ref="G89:S89">G90+G91</f>
        <v>0</v>
      </c>
      <c r="H89" s="47">
        <f t="shared" si="63"/>
        <v>4</v>
      </c>
      <c r="I89" s="47">
        <f t="shared" si="63"/>
        <v>4</v>
      </c>
      <c r="J89" s="47">
        <f t="shared" si="63"/>
        <v>0</v>
      </c>
      <c r="K89" s="47">
        <f t="shared" si="63"/>
        <v>0</v>
      </c>
      <c r="L89" s="47">
        <f t="shared" si="63"/>
        <v>4</v>
      </c>
      <c r="M89" s="47">
        <f t="shared" si="63"/>
        <v>0</v>
      </c>
      <c r="N89" s="47">
        <f t="shared" si="63"/>
        <v>4</v>
      </c>
      <c r="O89" s="47">
        <f t="shared" si="63"/>
        <v>0</v>
      </c>
      <c r="P89" s="47">
        <f t="shared" si="63"/>
        <v>0</v>
      </c>
      <c r="Q89" s="47">
        <f t="shared" si="63"/>
        <v>0</v>
      </c>
      <c r="R89" s="47">
        <f t="shared" si="63"/>
        <v>0</v>
      </c>
      <c r="S89" s="47">
        <f t="shared" si="63"/>
        <v>0</v>
      </c>
      <c r="T89" s="22">
        <f t="shared" si="59"/>
        <v>100</v>
      </c>
      <c r="U89" s="22">
        <f t="shared" si="60"/>
        <v>100</v>
      </c>
      <c r="V89" s="47">
        <f>V90+V91</f>
        <v>0</v>
      </c>
      <c r="W89" s="47">
        <f>W90+W91</f>
        <v>0</v>
      </c>
      <c r="X89" s="47">
        <f>X90+X91</f>
        <v>0</v>
      </c>
      <c r="Y89" s="47">
        <f>Y90+Y91</f>
        <v>0</v>
      </c>
    </row>
    <row r="90" spans="1:25" ht="26.25" customHeight="1">
      <c r="A90" s="124"/>
      <c r="B90" s="124"/>
      <c r="C90" s="169"/>
      <c r="D90" s="185"/>
      <c r="E90" s="48" t="s">
        <v>33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22">
        <v>0</v>
      </c>
      <c r="U90" s="22">
        <v>0</v>
      </c>
      <c r="V90" s="47">
        <v>0</v>
      </c>
      <c r="W90" s="47">
        <v>0</v>
      </c>
      <c r="X90" s="47">
        <v>0</v>
      </c>
      <c r="Y90" s="47">
        <v>0</v>
      </c>
    </row>
    <row r="91" spans="1:25" ht="26.25" customHeight="1">
      <c r="A91" s="124"/>
      <c r="B91" s="124"/>
      <c r="C91" s="195"/>
      <c r="D91" s="187"/>
      <c r="E91" s="48" t="s">
        <v>34</v>
      </c>
      <c r="F91" s="47">
        <v>4</v>
      </c>
      <c r="G91" s="47">
        <v>0</v>
      </c>
      <c r="H91" s="47">
        <v>4</v>
      </c>
      <c r="I91" s="47">
        <v>4</v>
      </c>
      <c r="J91" s="47">
        <v>0</v>
      </c>
      <c r="K91" s="47">
        <v>0</v>
      </c>
      <c r="L91" s="47">
        <v>4</v>
      </c>
      <c r="M91" s="47">
        <v>0</v>
      </c>
      <c r="N91" s="47">
        <v>4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22">
        <f t="shared" si="59"/>
        <v>100</v>
      </c>
      <c r="U91" s="22">
        <f t="shared" si="60"/>
        <v>100</v>
      </c>
      <c r="V91" s="47">
        <v>0</v>
      </c>
      <c r="W91" s="47">
        <v>0</v>
      </c>
      <c r="X91" s="47">
        <v>0</v>
      </c>
      <c r="Y91" s="47">
        <v>0</v>
      </c>
    </row>
    <row r="92" spans="1:25" ht="26.25" customHeight="1">
      <c r="A92" s="124"/>
      <c r="B92" s="124" t="s">
        <v>100</v>
      </c>
      <c r="C92" s="168">
        <v>1</v>
      </c>
      <c r="D92" s="170" t="s">
        <v>32</v>
      </c>
      <c r="E92" s="46" t="s">
        <v>22</v>
      </c>
      <c r="F92" s="47">
        <f>F93+F94</f>
        <v>6</v>
      </c>
      <c r="G92" s="47">
        <f aca="true" t="shared" si="64" ref="G92:S92">G93+G94</f>
        <v>0</v>
      </c>
      <c r="H92" s="47">
        <f t="shared" si="64"/>
        <v>6</v>
      </c>
      <c r="I92" s="47">
        <f t="shared" si="64"/>
        <v>6</v>
      </c>
      <c r="J92" s="47">
        <f t="shared" si="64"/>
        <v>0</v>
      </c>
      <c r="K92" s="47">
        <f t="shared" si="64"/>
        <v>0</v>
      </c>
      <c r="L92" s="47">
        <f t="shared" si="64"/>
        <v>5</v>
      </c>
      <c r="M92" s="47">
        <f t="shared" si="64"/>
        <v>1</v>
      </c>
      <c r="N92" s="47">
        <f t="shared" si="64"/>
        <v>1</v>
      </c>
      <c r="O92" s="47">
        <f t="shared" si="64"/>
        <v>3</v>
      </c>
      <c r="P92" s="47">
        <f t="shared" si="64"/>
        <v>0</v>
      </c>
      <c r="Q92" s="47">
        <f t="shared" si="64"/>
        <v>1</v>
      </c>
      <c r="R92" s="47">
        <f t="shared" si="64"/>
        <v>1</v>
      </c>
      <c r="S92" s="47">
        <f t="shared" si="64"/>
        <v>0</v>
      </c>
      <c r="T92" s="22">
        <f t="shared" si="59"/>
        <v>83.33333333333334</v>
      </c>
      <c r="U92" s="22">
        <f t="shared" si="60"/>
        <v>33.33333333333333</v>
      </c>
      <c r="V92" s="47">
        <f>V93+V94</f>
        <v>0</v>
      </c>
      <c r="W92" s="47">
        <f>W93+W94</f>
        <v>0</v>
      </c>
      <c r="X92" s="47">
        <f>X93+X94</f>
        <v>0</v>
      </c>
      <c r="Y92" s="47">
        <f>Y93+Y94</f>
        <v>0</v>
      </c>
    </row>
    <row r="93" spans="1:25" ht="26.25" customHeight="1">
      <c r="A93" s="124"/>
      <c r="B93" s="124"/>
      <c r="C93" s="169"/>
      <c r="D93" s="171"/>
      <c r="E93" s="46" t="s">
        <v>33</v>
      </c>
      <c r="F93" s="47">
        <f>F81+F87</f>
        <v>2</v>
      </c>
      <c r="G93" s="47">
        <f aca="true" t="shared" si="65" ref="G93:S93">G81+G87</f>
        <v>0</v>
      </c>
      <c r="H93" s="47">
        <f t="shared" si="65"/>
        <v>2</v>
      </c>
      <c r="I93" s="47">
        <f t="shared" si="65"/>
        <v>2</v>
      </c>
      <c r="J93" s="47">
        <f t="shared" si="65"/>
        <v>0</v>
      </c>
      <c r="K93" s="47">
        <f t="shared" si="65"/>
        <v>0</v>
      </c>
      <c r="L93" s="47">
        <f t="shared" si="65"/>
        <v>2</v>
      </c>
      <c r="M93" s="47">
        <f t="shared" si="65"/>
        <v>1</v>
      </c>
      <c r="N93" s="47">
        <f t="shared" si="65"/>
        <v>0</v>
      </c>
      <c r="O93" s="47">
        <f t="shared" si="65"/>
        <v>1</v>
      </c>
      <c r="P93" s="47">
        <f t="shared" si="65"/>
        <v>0</v>
      </c>
      <c r="Q93" s="47">
        <f t="shared" si="65"/>
        <v>0</v>
      </c>
      <c r="R93" s="47">
        <f t="shared" si="65"/>
        <v>0</v>
      </c>
      <c r="S93" s="47">
        <f t="shared" si="65"/>
        <v>0</v>
      </c>
      <c r="T93" s="22">
        <f t="shared" si="59"/>
        <v>100</v>
      </c>
      <c r="U93" s="22">
        <f t="shared" si="60"/>
        <v>50</v>
      </c>
      <c r="V93" s="47">
        <f aca="true" t="shared" si="66" ref="V93:Y94">V81+V87</f>
        <v>0</v>
      </c>
      <c r="W93" s="47">
        <f t="shared" si="66"/>
        <v>0</v>
      </c>
      <c r="X93" s="47">
        <f t="shared" si="66"/>
        <v>0</v>
      </c>
      <c r="Y93" s="47">
        <f t="shared" si="66"/>
        <v>0</v>
      </c>
    </row>
    <row r="94" spans="1:25" ht="26.25" customHeight="1">
      <c r="A94" s="124"/>
      <c r="B94" s="124"/>
      <c r="C94" s="169"/>
      <c r="D94" s="137"/>
      <c r="E94" s="46" t="s">
        <v>34</v>
      </c>
      <c r="F94" s="47">
        <f>F82+F88</f>
        <v>4</v>
      </c>
      <c r="G94" s="47">
        <f aca="true" t="shared" si="67" ref="G94:S94">G82+G88</f>
        <v>0</v>
      </c>
      <c r="H94" s="47">
        <f t="shared" si="67"/>
        <v>4</v>
      </c>
      <c r="I94" s="47">
        <f t="shared" si="67"/>
        <v>4</v>
      </c>
      <c r="J94" s="47">
        <f t="shared" si="67"/>
        <v>0</v>
      </c>
      <c r="K94" s="47">
        <f t="shared" si="67"/>
        <v>0</v>
      </c>
      <c r="L94" s="47">
        <f t="shared" si="67"/>
        <v>3</v>
      </c>
      <c r="M94" s="47">
        <f t="shared" si="67"/>
        <v>0</v>
      </c>
      <c r="N94" s="47">
        <f t="shared" si="67"/>
        <v>1</v>
      </c>
      <c r="O94" s="47">
        <f t="shared" si="67"/>
        <v>2</v>
      </c>
      <c r="P94" s="47">
        <f t="shared" si="67"/>
        <v>0</v>
      </c>
      <c r="Q94" s="47">
        <f t="shared" si="67"/>
        <v>1</v>
      </c>
      <c r="R94" s="47">
        <f t="shared" si="67"/>
        <v>1</v>
      </c>
      <c r="S94" s="47">
        <f t="shared" si="67"/>
        <v>0</v>
      </c>
      <c r="T94" s="22">
        <f t="shared" si="59"/>
        <v>75</v>
      </c>
      <c r="U94" s="22">
        <f t="shared" si="60"/>
        <v>25</v>
      </c>
      <c r="V94" s="47">
        <f t="shared" si="66"/>
        <v>0</v>
      </c>
      <c r="W94" s="47">
        <f t="shared" si="66"/>
        <v>0</v>
      </c>
      <c r="X94" s="47">
        <f t="shared" si="66"/>
        <v>0</v>
      </c>
      <c r="Y94" s="47">
        <f t="shared" si="66"/>
        <v>0</v>
      </c>
    </row>
    <row r="95" spans="1:25" ht="26.25" customHeight="1">
      <c r="A95" s="124"/>
      <c r="B95" s="124"/>
      <c r="C95" s="168">
        <v>2</v>
      </c>
      <c r="D95" s="170" t="s">
        <v>32</v>
      </c>
      <c r="E95" s="46" t="s">
        <v>22</v>
      </c>
      <c r="F95" s="47">
        <f>F96+F97</f>
        <v>6</v>
      </c>
      <c r="G95" s="47">
        <f aca="true" t="shared" si="68" ref="G95:S95">G96+G97</f>
        <v>0</v>
      </c>
      <c r="H95" s="47">
        <f t="shared" si="68"/>
        <v>6</v>
      </c>
      <c r="I95" s="47">
        <f t="shared" si="68"/>
        <v>4</v>
      </c>
      <c r="J95" s="47">
        <f t="shared" si="68"/>
        <v>2</v>
      </c>
      <c r="K95" s="47">
        <f t="shared" si="68"/>
        <v>0</v>
      </c>
      <c r="L95" s="47">
        <f t="shared" si="68"/>
        <v>4</v>
      </c>
      <c r="M95" s="47">
        <f t="shared" si="68"/>
        <v>0</v>
      </c>
      <c r="N95" s="47">
        <f t="shared" si="68"/>
        <v>4</v>
      </c>
      <c r="O95" s="47">
        <f t="shared" si="68"/>
        <v>0</v>
      </c>
      <c r="P95" s="47">
        <f t="shared" si="68"/>
        <v>0</v>
      </c>
      <c r="Q95" s="47">
        <f t="shared" si="68"/>
        <v>0</v>
      </c>
      <c r="R95" s="47">
        <f t="shared" si="68"/>
        <v>0</v>
      </c>
      <c r="S95" s="47">
        <f t="shared" si="68"/>
        <v>0</v>
      </c>
      <c r="T95" s="22">
        <f t="shared" si="59"/>
        <v>100</v>
      </c>
      <c r="U95" s="22">
        <f t="shared" si="60"/>
        <v>100</v>
      </c>
      <c r="V95" s="47">
        <f>V96+V97</f>
        <v>0</v>
      </c>
      <c r="W95" s="47">
        <f>W96+W97</f>
        <v>0</v>
      </c>
      <c r="X95" s="47">
        <f>X96+X97</f>
        <v>0</v>
      </c>
      <c r="Y95" s="47">
        <f>Y96+Y97</f>
        <v>0</v>
      </c>
    </row>
    <row r="96" spans="1:25" ht="26.25" customHeight="1">
      <c r="A96" s="124"/>
      <c r="B96" s="124"/>
      <c r="C96" s="169"/>
      <c r="D96" s="171"/>
      <c r="E96" s="46" t="s">
        <v>33</v>
      </c>
      <c r="F96" s="47">
        <f>F84+F90</f>
        <v>2</v>
      </c>
      <c r="G96" s="47">
        <f aca="true" t="shared" si="69" ref="G96:S96">G84+G90</f>
        <v>0</v>
      </c>
      <c r="H96" s="47">
        <f t="shared" si="69"/>
        <v>2</v>
      </c>
      <c r="I96" s="47">
        <f t="shared" si="69"/>
        <v>0</v>
      </c>
      <c r="J96" s="47">
        <f t="shared" si="69"/>
        <v>2</v>
      </c>
      <c r="K96" s="47">
        <f t="shared" si="69"/>
        <v>0</v>
      </c>
      <c r="L96" s="47">
        <f t="shared" si="69"/>
        <v>0</v>
      </c>
      <c r="M96" s="47">
        <f t="shared" si="69"/>
        <v>0</v>
      </c>
      <c r="N96" s="47">
        <f t="shared" si="69"/>
        <v>0</v>
      </c>
      <c r="O96" s="47">
        <f t="shared" si="69"/>
        <v>0</v>
      </c>
      <c r="P96" s="47">
        <f t="shared" si="69"/>
        <v>0</v>
      </c>
      <c r="Q96" s="47">
        <f t="shared" si="69"/>
        <v>0</v>
      </c>
      <c r="R96" s="47">
        <f t="shared" si="69"/>
        <v>0</v>
      </c>
      <c r="S96" s="47">
        <f t="shared" si="69"/>
        <v>0</v>
      </c>
      <c r="T96" s="22">
        <v>0</v>
      </c>
      <c r="U96" s="22">
        <v>0</v>
      </c>
      <c r="V96" s="47">
        <f aca="true" t="shared" si="70" ref="V96:Y97">V84+V90</f>
        <v>0</v>
      </c>
      <c r="W96" s="47">
        <f t="shared" si="70"/>
        <v>0</v>
      </c>
      <c r="X96" s="47">
        <f t="shared" si="70"/>
        <v>0</v>
      </c>
      <c r="Y96" s="47">
        <f t="shared" si="70"/>
        <v>0</v>
      </c>
    </row>
    <row r="97" spans="1:25" ht="26.25" customHeight="1">
      <c r="A97" s="124"/>
      <c r="B97" s="124"/>
      <c r="C97" s="169"/>
      <c r="D97" s="137"/>
      <c r="E97" s="46" t="s">
        <v>34</v>
      </c>
      <c r="F97" s="47">
        <f>F85+F91</f>
        <v>4</v>
      </c>
      <c r="G97" s="47">
        <f aca="true" t="shared" si="71" ref="G97:S97">G85+G91</f>
        <v>0</v>
      </c>
      <c r="H97" s="47">
        <f t="shared" si="71"/>
        <v>4</v>
      </c>
      <c r="I97" s="47">
        <f t="shared" si="71"/>
        <v>4</v>
      </c>
      <c r="J97" s="47">
        <f t="shared" si="71"/>
        <v>0</v>
      </c>
      <c r="K97" s="47">
        <f t="shared" si="71"/>
        <v>0</v>
      </c>
      <c r="L97" s="47">
        <f t="shared" si="71"/>
        <v>4</v>
      </c>
      <c r="M97" s="47">
        <f t="shared" si="71"/>
        <v>0</v>
      </c>
      <c r="N97" s="47">
        <f t="shared" si="71"/>
        <v>4</v>
      </c>
      <c r="O97" s="47">
        <f t="shared" si="71"/>
        <v>0</v>
      </c>
      <c r="P97" s="47">
        <f t="shared" si="71"/>
        <v>0</v>
      </c>
      <c r="Q97" s="47">
        <f t="shared" si="71"/>
        <v>0</v>
      </c>
      <c r="R97" s="47">
        <f t="shared" si="71"/>
        <v>0</v>
      </c>
      <c r="S97" s="47">
        <f t="shared" si="71"/>
        <v>0</v>
      </c>
      <c r="T97" s="22">
        <f t="shared" si="59"/>
        <v>100</v>
      </c>
      <c r="U97" s="22">
        <f t="shared" si="60"/>
        <v>100</v>
      </c>
      <c r="V97" s="47">
        <f t="shared" si="70"/>
        <v>0</v>
      </c>
      <c r="W97" s="47">
        <f t="shared" si="70"/>
        <v>0</v>
      </c>
      <c r="X97" s="47">
        <f t="shared" si="70"/>
        <v>0</v>
      </c>
      <c r="Y97" s="47">
        <f t="shared" si="70"/>
        <v>0</v>
      </c>
    </row>
    <row r="98" spans="1:25" ht="26.25" customHeight="1">
      <c r="A98" s="124"/>
      <c r="B98" s="124"/>
      <c r="C98" s="172" t="s">
        <v>75</v>
      </c>
      <c r="D98" s="175" t="s">
        <v>75</v>
      </c>
      <c r="E98" s="46" t="s">
        <v>22</v>
      </c>
      <c r="F98" s="47">
        <f>F99+F100</f>
        <v>12</v>
      </c>
      <c r="G98" s="47">
        <f aca="true" t="shared" si="72" ref="G98:S98">G99+G100</f>
        <v>0</v>
      </c>
      <c r="H98" s="47">
        <f t="shared" si="72"/>
        <v>12</v>
      </c>
      <c r="I98" s="47">
        <f t="shared" si="72"/>
        <v>10</v>
      </c>
      <c r="J98" s="47">
        <f t="shared" si="72"/>
        <v>2</v>
      </c>
      <c r="K98" s="47">
        <f t="shared" si="72"/>
        <v>0</v>
      </c>
      <c r="L98" s="47">
        <f t="shared" si="72"/>
        <v>9</v>
      </c>
      <c r="M98" s="47">
        <f t="shared" si="72"/>
        <v>1</v>
      </c>
      <c r="N98" s="47">
        <f t="shared" si="72"/>
        <v>5</v>
      </c>
      <c r="O98" s="47">
        <f t="shared" si="72"/>
        <v>3</v>
      </c>
      <c r="P98" s="47">
        <f t="shared" si="72"/>
        <v>0</v>
      </c>
      <c r="Q98" s="47">
        <f t="shared" si="72"/>
        <v>1</v>
      </c>
      <c r="R98" s="47">
        <f t="shared" si="72"/>
        <v>1</v>
      </c>
      <c r="S98" s="47">
        <f t="shared" si="72"/>
        <v>0</v>
      </c>
      <c r="T98" s="22">
        <f t="shared" si="59"/>
        <v>90</v>
      </c>
      <c r="U98" s="22">
        <f t="shared" si="60"/>
        <v>60</v>
      </c>
      <c r="V98" s="47">
        <f>V99+V100</f>
        <v>0</v>
      </c>
      <c r="W98" s="47">
        <f>W99+W100</f>
        <v>0</v>
      </c>
      <c r="X98" s="47">
        <f>X99+X100</f>
        <v>0</v>
      </c>
      <c r="Y98" s="47">
        <f>Y99+Y100</f>
        <v>0</v>
      </c>
    </row>
    <row r="99" spans="1:25" ht="26.25" customHeight="1">
      <c r="A99" s="124"/>
      <c r="B99" s="124"/>
      <c r="C99" s="173"/>
      <c r="D99" s="176"/>
      <c r="E99" s="46" t="s">
        <v>33</v>
      </c>
      <c r="F99" s="47">
        <f>F93+F96</f>
        <v>4</v>
      </c>
      <c r="G99" s="47">
        <f aca="true" t="shared" si="73" ref="G99:S99">G93+G96</f>
        <v>0</v>
      </c>
      <c r="H99" s="47">
        <f t="shared" si="73"/>
        <v>4</v>
      </c>
      <c r="I99" s="47">
        <f t="shared" si="73"/>
        <v>2</v>
      </c>
      <c r="J99" s="47">
        <f t="shared" si="73"/>
        <v>2</v>
      </c>
      <c r="K99" s="47">
        <f t="shared" si="73"/>
        <v>0</v>
      </c>
      <c r="L99" s="47">
        <f t="shared" si="73"/>
        <v>2</v>
      </c>
      <c r="M99" s="47">
        <f t="shared" si="73"/>
        <v>1</v>
      </c>
      <c r="N99" s="47">
        <f t="shared" si="73"/>
        <v>0</v>
      </c>
      <c r="O99" s="47">
        <f t="shared" si="73"/>
        <v>1</v>
      </c>
      <c r="P99" s="47">
        <f t="shared" si="73"/>
        <v>0</v>
      </c>
      <c r="Q99" s="47">
        <f t="shared" si="73"/>
        <v>0</v>
      </c>
      <c r="R99" s="47">
        <f t="shared" si="73"/>
        <v>0</v>
      </c>
      <c r="S99" s="47">
        <f t="shared" si="73"/>
        <v>0</v>
      </c>
      <c r="T99" s="22">
        <f t="shared" si="59"/>
        <v>100</v>
      </c>
      <c r="U99" s="22">
        <f t="shared" si="60"/>
        <v>50</v>
      </c>
      <c r="V99" s="47">
        <f aca="true" t="shared" si="74" ref="V99:Y100">V93+V96</f>
        <v>0</v>
      </c>
      <c r="W99" s="47">
        <f t="shared" si="74"/>
        <v>0</v>
      </c>
      <c r="X99" s="47">
        <f t="shared" si="74"/>
        <v>0</v>
      </c>
      <c r="Y99" s="47">
        <f t="shared" si="74"/>
        <v>0</v>
      </c>
    </row>
    <row r="100" spans="1:25" ht="26.25" customHeight="1">
      <c r="A100" s="124"/>
      <c r="B100" s="124"/>
      <c r="C100" s="174"/>
      <c r="D100" s="177"/>
      <c r="E100" s="46" t="s">
        <v>34</v>
      </c>
      <c r="F100" s="47">
        <f>F94+F97</f>
        <v>8</v>
      </c>
      <c r="G100" s="47">
        <f aca="true" t="shared" si="75" ref="G100:S100">G94+G97</f>
        <v>0</v>
      </c>
      <c r="H100" s="47">
        <f t="shared" si="75"/>
        <v>8</v>
      </c>
      <c r="I100" s="47">
        <f t="shared" si="75"/>
        <v>8</v>
      </c>
      <c r="J100" s="47">
        <f t="shared" si="75"/>
        <v>0</v>
      </c>
      <c r="K100" s="47">
        <f t="shared" si="75"/>
        <v>0</v>
      </c>
      <c r="L100" s="47">
        <f t="shared" si="75"/>
        <v>7</v>
      </c>
      <c r="M100" s="47">
        <f t="shared" si="75"/>
        <v>0</v>
      </c>
      <c r="N100" s="47">
        <f t="shared" si="75"/>
        <v>5</v>
      </c>
      <c r="O100" s="47">
        <f t="shared" si="75"/>
        <v>2</v>
      </c>
      <c r="P100" s="47">
        <f t="shared" si="75"/>
        <v>0</v>
      </c>
      <c r="Q100" s="47">
        <f t="shared" si="75"/>
        <v>1</v>
      </c>
      <c r="R100" s="47">
        <f t="shared" si="75"/>
        <v>1</v>
      </c>
      <c r="S100" s="47">
        <f t="shared" si="75"/>
        <v>0</v>
      </c>
      <c r="T100" s="22">
        <f t="shared" si="59"/>
        <v>87.5</v>
      </c>
      <c r="U100" s="22">
        <f t="shared" si="60"/>
        <v>62.5</v>
      </c>
      <c r="V100" s="47">
        <f t="shared" si="74"/>
        <v>0</v>
      </c>
      <c r="W100" s="47">
        <f t="shared" si="74"/>
        <v>0</v>
      </c>
      <c r="X100" s="47">
        <f t="shared" si="74"/>
        <v>0</v>
      </c>
      <c r="Y100" s="47">
        <f t="shared" si="74"/>
        <v>0</v>
      </c>
    </row>
    <row r="101" spans="1:25" ht="26.25" customHeight="1">
      <c r="A101" s="124" t="s">
        <v>101</v>
      </c>
      <c r="B101" s="124" t="s">
        <v>125</v>
      </c>
      <c r="C101" s="168">
        <v>1</v>
      </c>
      <c r="D101" s="186" t="s">
        <v>32</v>
      </c>
      <c r="E101" s="48" t="s">
        <v>22</v>
      </c>
      <c r="F101" s="47">
        <f>F102+F103</f>
        <v>1</v>
      </c>
      <c r="G101" s="47">
        <f aca="true" t="shared" si="76" ref="G101:S101">G102+G103</f>
        <v>0</v>
      </c>
      <c r="H101" s="47">
        <f t="shared" si="76"/>
        <v>1</v>
      </c>
      <c r="I101" s="47">
        <f t="shared" si="76"/>
        <v>1</v>
      </c>
      <c r="J101" s="47">
        <f t="shared" si="76"/>
        <v>0</v>
      </c>
      <c r="K101" s="47">
        <f t="shared" si="76"/>
        <v>0</v>
      </c>
      <c r="L101" s="47">
        <f t="shared" si="76"/>
        <v>1</v>
      </c>
      <c r="M101" s="47">
        <f t="shared" si="76"/>
        <v>0</v>
      </c>
      <c r="N101" s="47">
        <f t="shared" si="76"/>
        <v>1</v>
      </c>
      <c r="O101" s="47">
        <f t="shared" si="76"/>
        <v>0</v>
      </c>
      <c r="P101" s="47">
        <f t="shared" si="76"/>
        <v>0</v>
      </c>
      <c r="Q101" s="47">
        <f t="shared" si="76"/>
        <v>0</v>
      </c>
      <c r="R101" s="47">
        <f t="shared" si="76"/>
        <v>0</v>
      </c>
      <c r="S101" s="47">
        <f t="shared" si="76"/>
        <v>0</v>
      </c>
      <c r="T101" s="22">
        <f t="shared" si="59"/>
        <v>100</v>
      </c>
      <c r="U101" s="22">
        <f t="shared" si="60"/>
        <v>100</v>
      </c>
      <c r="V101" s="47">
        <f>V102+V103</f>
        <v>0</v>
      </c>
      <c r="W101" s="47">
        <f>W102+W103</f>
        <v>0</v>
      </c>
      <c r="X101" s="47">
        <f>X102+X103</f>
        <v>0</v>
      </c>
      <c r="Y101" s="47">
        <f>Y102+Y103</f>
        <v>0</v>
      </c>
    </row>
    <row r="102" spans="1:25" ht="26.25" customHeight="1">
      <c r="A102" s="124"/>
      <c r="B102" s="124"/>
      <c r="C102" s="169"/>
      <c r="D102" s="185"/>
      <c r="E102" s="48" t="s">
        <v>33</v>
      </c>
      <c r="F102" s="47">
        <v>1</v>
      </c>
      <c r="G102" s="47">
        <v>0</v>
      </c>
      <c r="H102" s="47">
        <v>1</v>
      </c>
      <c r="I102" s="47">
        <v>1</v>
      </c>
      <c r="J102" s="47">
        <v>0</v>
      </c>
      <c r="K102" s="47">
        <v>0</v>
      </c>
      <c r="L102" s="47">
        <v>1</v>
      </c>
      <c r="M102" s="47">
        <v>0</v>
      </c>
      <c r="N102" s="47">
        <v>1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22">
        <f t="shared" si="59"/>
        <v>100</v>
      </c>
      <c r="U102" s="22">
        <f t="shared" si="60"/>
        <v>100</v>
      </c>
      <c r="V102" s="47">
        <v>0</v>
      </c>
      <c r="W102" s="47">
        <v>0</v>
      </c>
      <c r="X102" s="47">
        <v>0</v>
      </c>
      <c r="Y102" s="47">
        <v>0</v>
      </c>
    </row>
    <row r="103" spans="1:25" ht="26.25" customHeight="1">
      <c r="A103" s="124"/>
      <c r="B103" s="124"/>
      <c r="C103" s="169"/>
      <c r="D103" s="187"/>
      <c r="E103" s="48" t="s">
        <v>34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22">
        <v>0</v>
      </c>
      <c r="U103" s="22">
        <v>0</v>
      </c>
      <c r="V103" s="47">
        <v>0</v>
      </c>
      <c r="W103" s="47">
        <v>0</v>
      </c>
      <c r="X103" s="47">
        <v>0</v>
      </c>
      <c r="Y103" s="47">
        <v>0</v>
      </c>
    </row>
    <row r="104" spans="1:25" ht="26.25" customHeight="1">
      <c r="A104" s="124"/>
      <c r="B104" s="124" t="s">
        <v>124</v>
      </c>
      <c r="C104" s="168">
        <v>1</v>
      </c>
      <c r="D104" s="186" t="s">
        <v>32</v>
      </c>
      <c r="E104" s="48" t="s">
        <v>22</v>
      </c>
      <c r="F104" s="47">
        <f>F105+F106</f>
        <v>5</v>
      </c>
      <c r="G104" s="47">
        <f aca="true" t="shared" si="77" ref="G104:S104">G105+G106</f>
        <v>0</v>
      </c>
      <c r="H104" s="47">
        <f t="shared" si="77"/>
        <v>5</v>
      </c>
      <c r="I104" s="47">
        <f t="shared" si="77"/>
        <v>5</v>
      </c>
      <c r="J104" s="47">
        <f t="shared" si="77"/>
        <v>0</v>
      </c>
      <c r="K104" s="47">
        <f t="shared" si="77"/>
        <v>0</v>
      </c>
      <c r="L104" s="47">
        <f t="shared" si="77"/>
        <v>4</v>
      </c>
      <c r="M104" s="47">
        <f t="shared" si="77"/>
        <v>0</v>
      </c>
      <c r="N104" s="47">
        <f t="shared" si="77"/>
        <v>4</v>
      </c>
      <c r="O104" s="47">
        <f t="shared" si="77"/>
        <v>0</v>
      </c>
      <c r="P104" s="47">
        <f t="shared" si="77"/>
        <v>0</v>
      </c>
      <c r="Q104" s="47">
        <f t="shared" si="77"/>
        <v>1</v>
      </c>
      <c r="R104" s="47">
        <f t="shared" si="77"/>
        <v>1</v>
      </c>
      <c r="S104" s="47">
        <f t="shared" si="77"/>
        <v>0</v>
      </c>
      <c r="T104" s="22">
        <f t="shared" si="59"/>
        <v>80</v>
      </c>
      <c r="U104" s="22">
        <f t="shared" si="60"/>
        <v>80</v>
      </c>
      <c r="V104" s="47">
        <f>V105+V106</f>
        <v>0</v>
      </c>
      <c r="W104" s="47">
        <f>W105+W106</f>
        <v>0</v>
      </c>
      <c r="X104" s="47">
        <f>X105+X106</f>
        <v>0</v>
      </c>
      <c r="Y104" s="47">
        <f>Y105+Y106</f>
        <v>0</v>
      </c>
    </row>
    <row r="105" spans="1:25" ht="26.25" customHeight="1">
      <c r="A105" s="124"/>
      <c r="B105" s="124"/>
      <c r="C105" s="169"/>
      <c r="D105" s="185"/>
      <c r="E105" s="48" t="s">
        <v>33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22">
        <v>0</v>
      </c>
      <c r="U105" s="22">
        <v>0</v>
      </c>
      <c r="V105" s="47">
        <v>0</v>
      </c>
      <c r="W105" s="47">
        <v>0</v>
      </c>
      <c r="X105" s="47">
        <v>0</v>
      </c>
      <c r="Y105" s="47">
        <v>0</v>
      </c>
    </row>
    <row r="106" spans="1:25" ht="26.25" customHeight="1">
      <c r="A106" s="124"/>
      <c r="B106" s="124"/>
      <c r="C106" s="195"/>
      <c r="D106" s="187"/>
      <c r="E106" s="48" t="s">
        <v>34</v>
      </c>
      <c r="F106" s="7">
        <v>5</v>
      </c>
      <c r="G106" s="7">
        <v>0</v>
      </c>
      <c r="H106" s="7">
        <v>5</v>
      </c>
      <c r="I106" s="7">
        <v>5</v>
      </c>
      <c r="J106" s="7">
        <v>0</v>
      </c>
      <c r="K106" s="7">
        <v>0</v>
      </c>
      <c r="L106" s="7">
        <v>4</v>
      </c>
      <c r="M106" s="7">
        <v>0</v>
      </c>
      <c r="N106" s="7">
        <v>4</v>
      </c>
      <c r="O106" s="7">
        <v>0</v>
      </c>
      <c r="P106" s="7">
        <v>0</v>
      </c>
      <c r="Q106" s="7">
        <v>1</v>
      </c>
      <c r="R106" s="7">
        <v>1</v>
      </c>
      <c r="S106" s="7">
        <v>0</v>
      </c>
      <c r="T106" s="22">
        <f t="shared" si="59"/>
        <v>80</v>
      </c>
      <c r="U106" s="22">
        <f t="shared" si="60"/>
        <v>80</v>
      </c>
      <c r="V106" s="7">
        <v>0</v>
      </c>
      <c r="W106" s="7">
        <v>0</v>
      </c>
      <c r="X106" s="7">
        <v>0</v>
      </c>
      <c r="Y106" s="7">
        <v>0</v>
      </c>
    </row>
    <row r="107" spans="1:25" ht="26.25" customHeight="1">
      <c r="A107" s="124"/>
      <c r="B107" s="124" t="s">
        <v>126</v>
      </c>
      <c r="C107" s="172" t="s">
        <v>75</v>
      </c>
      <c r="D107" s="175" t="s">
        <v>75</v>
      </c>
      <c r="E107" s="28" t="s">
        <v>22</v>
      </c>
      <c r="F107" s="49">
        <f>F108+F109</f>
        <v>6</v>
      </c>
      <c r="G107" s="49">
        <f aca="true" t="shared" si="78" ref="G107:S107">G108+G109</f>
        <v>0</v>
      </c>
      <c r="H107" s="49">
        <f t="shared" si="78"/>
        <v>6</v>
      </c>
      <c r="I107" s="49">
        <f t="shared" si="78"/>
        <v>6</v>
      </c>
      <c r="J107" s="49">
        <f t="shared" si="78"/>
        <v>0</v>
      </c>
      <c r="K107" s="49">
        <f t="shared" si="78"/>
        <v>0</v>
      </c>
      <c r="L107" s="49">
        <f t="shared" si="78"/>
        <v>5</v>
      </c>
      <c r="M107" s="49">
        <f t="shared" si="78"/>
        <v>0</v>
      </c>
      <c r="N107" s="49">
        <f t="shared" si="78"/>
        <v>5</v>
      </c>
      <c r="O107" s="49">
        <f t="shared" si="78"/>
        <v>0</v>
      </c>
      <c r="P107" s="49">
        <f t="shared" si="78"/>
        <v>0</v>
      </c>
      <c r="Q107" s="49">
        <f t="shared" si="78"/>
        <v>1</v>
      </c>
      <c r="R107" s="49">
        <f t="shared" si="78"/>
        <v>1</v>
      </c>
      <c r="S107" s="49">
        <f t="shared" si="78"/>
        <v>0</v>
      </c>
      <c r="T107" s="22">
        <f t="shared" si="59"/>
        <v>83.33333333333334</v>
      </c>
      <c r="U107" s="22">
        <f t="shared" si="60"/>
        <v>83.33333333333334</v>
      </c>
      <c r="V107" s="49">
        <f>V108+V109</f>
        <v>0</v>
      </c>
      <c r="W107" s="49">
        <f>W108+W109</f>
        <v>0</v>
      </c>
      <c r="X107" s="49">
        <f>X108+X109</f>
        <v>0</v>
      </c>
      <c r="Y107" s="49">
        <f>Y108+Y109</f>
        <v>0</v>
      </c>
    </row>
    <row r="108" spans="1:25" ht="26.25" customHeight="1">
      <c r="A108" s="124"/>
      <c r="B108" s="124"/>
      <c r="C108" s="173"/>
      <c r="D108" s="176"/>
      <c r="E108" s="28" t="s">
        <v>33</v>
      </c>
      <c r="F108" s="49">
        <f>F102+F105</f>
        <v>1</v>
      </c>
      <c r="G108" s="49">
        <f aca="true" t="shared" si="79" ref="G108:S108">G102+G105</f>
        <v>0</v>
      </c>
      <c r="H108" s="49">
        <f t="shared" si="79"/>
        <v>1</v>
      </c>
      <c r="I108" s="49">
        <f t="shared" si="79"/>
        <v>1</v>
      </c>
      <c r="J108" s="49">
        <f t="shared" si="79"/>
        <v>0</v>
      </c>
      <c r="K108" s="49">
        <f t="shared" si="79"/>
        <v>0</v>
      </c>
      <c r="L108" s="49">
        <f t="shared" si="79"/>
        <v>1</v>
      </c>
      <c r="M108" s="49">
        <f t="shared" si="79"/>
        <v>0</v>
      </c>
      <c r="N108" s="49">
        <f t="shared" si="79"/>
        <v>1</v>
      </c>
      <c r="O108" s="49">
        <f t="shared" si="79"/>
        <v>0</v>
      </c>
      <c r="P108" s="49">
        <f t="shared" si="79"/>
        <v>0</v>
      </c>
      <c r="Q108" s="49">
        <f t="shared" si="79"/>
        <v>0</v>
      </c>
      <c r="R108" s="49">
        <f t="shared" si="79"/>
        <v>0</v>
      </c>
      <c r="S108" s="49">
        <f t="shared" si="79"/>
        <v>0</v>
      </c>
      <c r="T108" s="22">
        <f t="shared" si="59"/>
        <v>100</v>
      </c>
      <c r="U108" s="22">
        <f t="shared" si="60"/>
        <v>100</v>
      </c>
      <c r="V108" s="49">
        <f aca="true" t="shared" si="80" ref="V108:Y109">V102+V105</f>
        <v>0</v>
      </c>
      <c r="W108" s="49">
        <f t="shared" si="80"/>
        <v>0</v>
      </c>
      <c r="X108" s="49">
        <f t="shared" si="80"/>
        <v>0</v>
      </c>
      <c r="Y108" s="49">
        <f t="shared" si="80"/>
        <v>0</v>
      </c>
    </row>
    <row r="109" spans="1:25" ht="26.25" customHeight="1">
      <c r="A109" s="124"/>
      <c r="B109" s="124"/>
      <c r="C109" s="174"/>
      <c r="D109" s="177"/>
      <c r="E109" s="28" t="s">
        <v>34</v>
      </c>
      <c r="F109" s="49">
        <f>F103+F106</f>
        <v>5</v>
      </c>
      <c r="G109" s="49">
        <f aca="true" t="shared" si="81" ref="G109:S109">G103+G106</f>
        <v>0</v>
      </c>
      <c r="H109" s="49">
        <f t="shared" si="81"/>
        <v>5</v>
      </c>
      <c r="I109" s="49">
        <f t="shared" si="81"/>
        <v>5</v>
      </c>
      <c r="J109" s="49">
        <f t="shared" si="81"/>
        <v>0</v>
      </c>
      <c r="K109" s="49">
        <f t="shared" si="81"/>
        <v>0</v>
      </c>
      <c r="L109" s="49">
        <f t="shared" si="81"/>
        <v>4</v>
      </c>
      <c r="M109" s="49">
        <f t="shared" si="81"/>
        <v>0</v>
      </c>
      <c r="N109" s="49">
        <f t="shared" si="81"/>
        <v>4</v>
      </c>
      <c r="O109" s="49">
        <f t="shared" si="81"/>
        <v>0</v>
      </c>
      <c r="P109" s="49">
        <f t="shared" si="81"/>
        <v>0</v>
      </c>
      <c r="Q109" s="49">
        <f t="shared" si="81"/>
        <v>1</v>
      </c>
      <c r="R109" s="49">
        <f t="shared" si="81"/>
        <v>1</v>
      </c>
      <c r="S109" s="49">
        <f t="shared" si="81"/>
        <v>0</v>
      </c>
      <c r="T109" s="22">
        <f t="shared" si="59"/>
        <v>80</v>
      </c>
      <c r="U109" s="22">
        <f t="shared" si="60"/>
        <v>80</v>
      </c>
      <c r="V109" s="49">
        <f t="shared" si="80"/>
        <v>0</v>
      </c>
      <c r="W109" s="49">
        <f t="shared" si="80"/>
        <v>0</v>
      </c>
      <c r="X109" s="49">
        <f t="shared" si="80"/>
        <v>0</v>
      </c>
      <c r="Y109" s="49">
        <f t="shared" si="80"/>
        <v>0</v>
      </c>
    </row>
    <row r="110" spans="1:25" ht="26.25" customHeight="1">
      <c r="A110" s="124" t="s">
        <v>102</v>
      </c>
      <c r="B110" s="196" t="s">
        <v>103</v>
      </c>
      <c r="C110" s="184">
        <v>1</v>
      </c>
      <c r="D110" s="186" t="s">
        <v>32</v>
      </c>
      <c r="E110" s="48" t="s">
        <v>22</v>
      </c>
      <c r="F110" s="49">
        <f>F111+F112</f>
        <v>2</v>
      </c>
      <c r="G110" s="49">
        <f aca="true" t="shared" si="82" ref="G110:S110">G111+G112</f>
        <v>0</v>
      </c>
      <c r="H110" s="49">
        <f t="shared" si="82"/>
        <v>2</v>
      </c>
      <c r="I110" s="49">
        <f t="shared" si="82"/>
        <v>2</v>
      </c>
      <c r="J110" s="49">
        <f t="shared" si="82"/>
        <v>0</v>
      </c>
      <c r="K110" s="49">
        <f t="shared" si="82"/>
        <v>0</v>
      </c>
      <c r="L110" s="49">
        <f t="shared" si="82"/>
        <v>2</v>
      </c>
      <c r="M110" s="49">
        <f t="shared" si="82"/>
        <v>0</v>
      </c>
      <c r="N110" s="49">
        <f t="shared" si="82"/>
        <v>2</v>
      </c>
      <c r="O110" s="49">
        <f t="shared" si="82"/>
        <v>0</v>
      </c>
      <c r="P110" s="49">
        <f t="shared" si="82"/>
        <v>0</v>
      </c>
      <c r="Q110" s="49">
        <f t="shared" si="82"/>
        <v>0</v>
      </c>
      <c r="R110" s="49">
        <f t="shared" si="82"/>
        <v>0</v>
      </c>
      <c r="S110" s="49">
        <f t="shared" si="82"/>
        <v>0</v>
      </c>
      <c r="T110" s="22">
        <f t="shared" si="59"/>
        <v>100</v>
      </c>
      <c r="U110" s="22">
        <f t="shared" si="60"/>
        <v>100</v>
      </c>
      <c r="V110" s="49">
        <f>V111+V112</f>
        <v>0</v>
      </c>
      <c r="W110" s="49">
        <f>W111+W112</f>
        <v>0</v>
      </c>
      <c r="X110" s="49">
        <f>X111+X112</f>
        <v>0</v>
      </c>
      <c r="Y110" s="49">
        <f>Y111+Y112</f>
        <v>0</v>
      </c>
    </row>
    <row r="111" spans="1:25" ht="26.25" customHeight="1">
      <c r="A111" s="124"/>
      <c r="B111" s="197"/>
      <c r="C111" s="185"/>
      <c r="D111" s="185"/>
      <c r="E111" s="48" t="s">
        <v>33</v>
      </c>
      <c r="F111" s="47">
        <v>2</v>
      </c>
      <c r="G111" s="47">
        <v>0</v>
      </c>
      <c r="H111" s="47">
        <v>2</v>
      </c>
      <c r="I111" s="47">
        <v>2</v>
      </c>
      <c r="J111" s="47">
        <v>0</v>
      </c>
      <c r="K111" s="47">
        <v>0</v>
      </c>
      <c r="L111" s="47">
        <v>2</v>
      </c>
      <c r="M111" s="47">
        <v>0</v>
      </c>
      <c r="N111" s="47">
        <v>2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22">
        <f t="shared" si="59"/>
        <v>100</v>
      </c>
      <c r="U111" s="22">
        <f t="shared" si="60"/>
        <v>100</v>
      </c>
      <c r="V111" s="47">
        <v>0</v>
      </c>
      <c r="W111" s="47">
        <v>0</v>
      </c>
      <c r="X111" s="47">
        <v>0</v>
      </c>
      <c r="Y111" s="47">
        <v>0</v>
      </c>
    </row>
    <row r="112" spans="1:25" ht="26.25" customHeight="1">
      <c r="A112" s="124"/>
      <c r="B112" s="197"/>
      <c r="C112" s="185"/>
      <c r="D112" s="187"/>
      <c r="E112" s="48" t="s">
        <v>34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22">
        <v>0</v>
      </c>
      <c r="U112" s="22">
        <v>0</v>
      </c>
      <c r="V112" s="47">
        <v>0</v>
      </c>
      <c r="W112" s="47">
        <v>0</v>
      </c>
      <c r="X112" s="47">
        <v>0</v>
      </c>
      <c r="Y112" s="47">
        <v>0</v>
      </c>
    </row>
    <row r="113" spans="1:25" ht="26.25" customHeight="1">
      <c r="A113" s="124"/>
      <c r="B113" s="197"/>
      <c r="C113" s="190">
        <v>2</v>
      </c>
      <c r="D113" s="194" t="s">
        <v>32</v>
      </c>
      <c r="E113" s="48" t="s">
        <v>22</v>
      </c>
      <c r="F113" s="49">
        <f>F114+F115</f>
        <v>2</v>
      </c>
      <c r="G113" s="49">
        <f aca="true" t="shared" si="83" ref="G113:S113">G114+G115</f>
        <v>0</v>
      </c>
      <c r="H113" s="49">
        <f t="shared" si="83"/>
        <v>2</v>
      </c>
      <c r="I113" s="49">
        <f t="shared" si="83"/>
        <v>2</v>
      </c>
      <c r="J113" s="49">
        <f t="shared" si="83"/>
        <v>0</v>
      </c>
      <c r="K113" s="49">
        <f t="shared" si="83"/>
        <v>0</v>
      </c>
      <c r="L113" s="49">
        <f t="shared" si="83"/>
        <v>2</v>
      </c>
      <c r="M113" s="49">
        <f t="shared" si="83"/>
        <v>2</v>
      </c>
      <c r="N113" s="49">
        <f t="shared" si="83"/>
        <v>0</v>
      </c>
      <c r="O113" s="49">
        <f t="shared" si="83"/>
        <v>0</v>
      </c>
      <c r="P113" s="49">
        <f t="shared" si="83"/>
        <v>0</v>
      </c>
      <c r="Q113" s="49">
        <f t="shared" si="83"/>
        <v>0</v>
      </c>
      <c r="R113" s="49">
        <f t="shared" si="83"/>
        <v>0</v>
      </c>
      <c r="S113" s="49">
        <f t="shared" si="83"/>
        <v>0</v>
      </c>
      <c r="T113" s="22">
        <f t="shared" si="59"/>
        <v>100</v>
      </c>
      <c r="U113" s="22">
        <f t="shared" si="60"/>
        <v>100</v>
      </c>
      <c r="V113" s="49">
        <f>V114+V115</f>
        <v>0</v>
      </c>
      <c r="W113" s="49">
        <f>W114+W115</f>
        <v>0</v>
      </c>
      <c r="X113" s="49">
        <f>X114+X115</f>
        <v>0</v>
      </c>
      <c r="Y113" s="49">
        <f>Y114+Y115</f>
        <v>0</v>
      </c>
    </row>
    <row r="114" spans="1:25" ht="26.25" customHeight="1">
      <c r="A114" s="124"/>
      <c r="B114" s="197"/>
      <c r="C114" s="191"/>
      <c r="D114" s="169"/>
      <c r="E114" s="48" t="s">
        <v>33</v>
      </c>
      <c r="F114" s="47">
        <v>2</v>
      </c>
      <c r="G114" s="47">
        <v>0</v>
      </c>
      <c r="H114" s="47">
        <v>2</v>
      </c>
      <c r="I114" s="47">
        <v>2</v>
      </c>
      <c r="J114" s="47">
        <v>0</v>
      </c>
      <c r="K114" s="47">
        <v>0</v>
      </c>
      <c r="L114" s="47">
        <v>2</v>
      </c>
      <c r="M114" s="47">
        <v>2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22">
        <f t="shared" si="59"/>
        <v>100</v>
      </c>
      <c r="U114" s="22">
        <f t="shared" si="60"/>
        <v>100</v>
      </c>
      <c r="V114" s="47">
        <v>0</v>
      </c>
      <c r="W114" s="47">
        <v>0</v>
      </c>
      <c r="X114" s="47">
        <v>0</v>
      </c>
      <c r="Y114" s="47">
        <v>0</v>
      </c>
    </row>
    <row r="115" spans="1:25" ht="26.25" customHeight="1">
      <c r="A115" s="124"/>
      <c r="B115" s="197"/>
      <c r="C115" s="191"/>
      <c r="D115" s="195"/>
      <c r="E115" s="48" t="s">
        <v>34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22">
        <v>0</v>
      </c>
      <c r="U115" s="22">
        <v>0</v>
      </c>
      <c r="V115" s="47">
        <v>0</v>
      </c>
      <c r="W115" s="47">
        <v>0</v>
      </c>
      <c r="X115" s="47">
        <v>0</v>
      </c>
      <c r="Y115" s="47">
        <v>0</v>
      </c>
    </row>
    <row r="116" spans="1:25" ht="26.25" customHeight="1">
      <c r="A116" s="124"/>
      <c r="B116" s="198"/>
      <c r="C116" s="124" t="s">
        <v>75</v>
      </c>
      <c r="D116" s="175" t="s">
        <v>75</v>
      </c>
      <c r="E116" s="28" t="s">
        <v>22</v>
      </c>
      <c r="F116" s="49">
        <f>F117+F118</f>
        <v>4</v>
      </c>
      <c r="G116" s="49">
        <f aca="true" t="shared" si="84" ref="G116:S116">G117+G118</f>
        <v>0</v>
      </c>
      <c r="H116" s="49">
        <f t="shared" si="84"/>
        <v>4</v>
      </c>
      <c r="I116" s="49">
        <f t="shared" si="84"/>
        <v>4</v>
      </c>
      <c r="J116" s="49">
        <f t="shared" si="84"/>
        <v>0</v>
      </c>
      <c r="K116" s="49">
        <f t="shared" si="84"/>
        <v>0</v>
      </c>
      <c r="L116" s="49">
        <f t="shared" si="84"/>
        <v>4</v>
      </c>
      <c r="M116" s="49">
        <f t="shared" si="84"/>
        <v>2</v>
      </c>
      <c r="N116" s="49">
        <f t="shared" si="84"/>
        <v>2</v>
      </c>
      <c r="O116" s="49">
        <f t="shared" si="84"/>
        <v>0</v>
      </c>
      <c r="P116" s="49">
        <f t="shared" si="84"/>
        <v>0</v>
      </c>
      <c r="Q116" s="49">
        <f t="shared" si="84"/>
        <v>0</v>
      </c>
      <c r="R116" s="49">
        <f t="shared" si="84"/>
        <v>0</v>
      </c>
      <c r="S116" s="49">
        <f t="shared" si="84"/>
        <v>0</v>
      </c>
      <c r="T116" s="22">
        <f t="shared" si="59"/>
        <v>100</v>
      </c>
      <c r="U116" s="22">
        <f t="shared" si="60"/>
        <v>100</v>
      </c>
      <c r="V116" s="49">
        <f>V117+V118</f>
        <v>0</v>
      </c>
      <c r="W116" s="49">
        <f>W117+W118</f>
        <v>0</v>
      </c>
      <c r="X116" s="49">
        <f>X117+X118</f>
        <v>0</v>
      </c>
      <c r="Y116" s="49">
        <f>Y117+Y118</f>
        <v>0</v>
      </c>
    </row>
    <row r="117" spans="1:25" ht="26.25" customHeight="1">
      <c r="A117" s="124"/>
      <c r="B117" s="198"/>
      <c r="C117" s="132"/>
      <c r="D117" s="176"/>
      <c r="E117" s="28" t="s">
        <v>33</v>
      </c>
      <c r="F117" s="47">
        <f>F111+F114</f>
        <v>4</v>
      </c>
      <c r="G117" s="47">
        <f aca="true" t="shared" si="85" ref="G117:S117">G111+G114</f>
        <v>0</v>
      </c>
      <c r="H117" s="47">
        <f t="shared" si="85"/>
        <v>4</v>
      </c>
      <c r="I117" s="47">
        <f t="shared" si="85"/>
        <v>4</v>
      </c>
      <c r="J117" s="47">
        <f t="shared" si="85"/>
        <v>0</v>
      </c>
      <c r="K117" s="47">
        <f t="shared" si="85"/>
        <v>0</v>
      </c>
      <c r="L117" s="47">
        <f t="shared" si="85"/>
        <v>4</v>
      </c>
      <c r="M117" s="47">
        <f t="shared" si="85"/>
        <v>2</v>
      </c>
      <c r="N117" s="47">
        <f t="shared" si="85"/>
        <v>2</v>
      </c>
      <c r="O117" s="47">
        <f t="shared" si="85"/>
        <v>0</v>
      </c>
      <c r="P117" s="47">
        <f t="shared" si="85"/>
        <v>0</v>
      </c>
      <c r="Q117" s="47">
        <f t="shared" si="85"/>
        <v>0</v>
      </c>
      <c r="R117" s="47">
        <f t="shared" si="85"/>
        <v>0</v>
      </c>
      <c r="S117" s="47">
        <f t="shared" si="85"/>
        <v>0</v>
      </c>
      <c r="T117" s="22">
        <f t="shared" si="59"/>
        <v>100</v>
      </c>
      <c r="U117" s="22">
        <f t="shared" si="60"/>
        <v>100</v>
      </c>
      <c r="V117" s="47">
        <f aca="true" t="shared" si="86" ref="V117:Y118">V111+V114</f>
        <v>0</v>
      </c>
      <c r="W117" s="47">
        <f t="shared" si="86"/>
        <v>0</v>
      </c>
      <c r="X117" s="47">
        <f t="shared" si="86"/>
        <v>0</v>
      </c>
      <c r="Y117" s="47">
        <f t="shared" si="86"/>
        <v>0</v>
      </c>
    </row>
    <row r="118" spans="1:25" ht="26.25" customHeight="1">
      <c r="A118" s="124"/>
      <c r="B118" s="199"/>
      <c r="C118" s="132"/>
      <c r="D118" s="177"/>
      <c r="E118" s="28" t="s">
        <v>34</v>
      </c>
      <c r="F118" s="47">
        <f>F112+F115</f>
        <v>0</v>
      </c>
      <c r="G118" s="47">
        <f aca="true" t="shared" si="87" ref="G118:S118">G112+G115</f>
        <v>0</v>
      </c>
      <c r="H118" s="47">
        <f t="shared" si="87"/>
        <v>0</v>
      </c>
      <c r="I118" s="47">
        <f t="shared" si="87"/>
        <v>0</v>
      </c>
      <c r="J118" s="47">
        <f t="shared" si="87"/>
        <v>0</v>
      </c>
      <c r="K118" s="47">
        <f t="shared" si="87"/>
        <v>0</v>
      </c>
      <c r="L118" s="47">
        <f t="shared" si="87"/>
        <v>0</v>
      </c>
      <c r="M118" s="47">
        <f t="shared" si="87"/>
        <v>0</v>
      </c>
      <c r="N118" s="47">
        <f t="shared" si="87"/>
        <v>0</v>
      </c>
      <c r="O118" s="47">
        <f t="shared" si="87"/>
        <v>0</v>
      </c>
      <c r="P118" s="47">
        <f t="shared" si="87"/>
        <v>0</v>
      </c>
      <c r="Q118" s="47">
        <f t="shared" si="87"/>
        <v>0</v>
      </c>
      <c r="R118" s="47">
        <f t="shared" si="87"/>
        <v>0</v>
      </c>
      <c r="S118" s="47">
        <f t="shared" si="87"/>
        <v>0</v>
      </c>
      <c r="T118" s="22">
        <v>0</v>
      </c>
      <c r="U118" s="22">
        <v>0</v>
      </c>
      <c r="V118" s="47">
        <f t="shared" si="86"/>
        <v>0</v>
      </c>
      <c r="W118" s="47">
        <f t="shared" si="86"/>
        <v>0</v>
      </c>
      <c r="X118" s="47">
        <f t="shared" si="86"/>
        <v>0</v>
      </c>
      <c r="Y118" s="47">
        <f t="shared" si="86"/>
        <v>0</v>
      </c>
    </row>
    <row r="119" spans="1:25" ht="26.25" customHeight="1">
      <c r="A119" s="124" t="s">
        <v>104</v>
      </c>
      <c r="B119" s="133" t="s">
        <v>105</v>
      </c>
      <c r="C119" s="192">
        <v>1</v>
      </c>
      <c r="D119" s="186" t="s">
        <v>32</v>
      </c>
      <c r="E119" s="48" t="s">
        <v>22</v>
      </c>
      <c r="F119" s="47">
        <f>F120+F121</f>
        <v>4</v>
      </c>
      <c r="G119" s="47">
        <f aca="true" t="shared" si="88" ref="G119:S119">G120+G121</f>
        <v>0</v>
      </c>
      <c r="H119" s="47">
        <f t="shared" si="88"/>
        <v>4</v>
      </c>
      <c r="I119" s="47">
        <f t="shared" si="88"/>
        <v>4</v>
      </c>
      <c r="J119" s="47">
        <f t="shared" si="88"/>
        <v>0</v>
      </c>
      <c r="K119" s="47">
        <f t="shared" si="88"/>
        <v>0</v>
      </c>
      <c r="L119" s="47">
        <f t="shared" si="88"/>
        <v>4</v>
      </c>
      <c r="M119" s="47">
        <f t="shared" si="88"/>
        <v>1</v>
      </c>
      <c r="N119" s="47">
        <f t="shared" si="88"/>
        <v>3</v>
      </c>
      <c r="O119" s="47">
        <f t="shared" si="88"/>
        <v>0</v>
      </c>
      <c r="P119" s="47">
        <f t="shared" si="88"/>
        <v>0</v>
      </c>
      <c r="Q119" s="47">
        <f t="shared" si="88"/>
        <v>0</v>
      </c>
      <c r="R119" s="47">
        <f t="shared" si="88"/>
        <v>0</v>
      </c>
      <c r="S119" s="47">
        <f t="shared" si="88"/>
        <v>0</v>
      </c>
      <c r="T119" s="22">
        <f t="shared" si="59"/>
        <v>100</v>
      </c>
      <c r="U119" s="22">
        <f t="shared" si="60"/>
        <v>100</v>
      </c>
      <c r="V119" s="47">
        <f>V120+V121</f>
        <v>0</v>
      </c>
      <c r="W119" s="47">
        <f>W120+W121</f>
        <v>0</v>
      </c>
      <c r="X119" s="47">
        <f>X120+X121</f>
        <v>0</v>
      </c>
      <c r="Y119" s="47">
        <f>Y120+Y121</f>
        <v>0</v>
      </c>
    </row>
    <row r="120" spans="1:25" ht="26.25" customHeight="1">
      <c r="A120" s="124"/>
      <c r="B120" s="134"/>
      <c r="C120" s="185"/>
      <c r="D120" s="185"/>
      <c r="E120" s="48" t="s">
        <v>33</v>
      </c>
      <c r="F120" s="47">
        <v>3</v>
      </c>
      <c r="G120" s="47">
        <v>0</v>
      </c>
      <c r="H120" s="47">
        <v>3</v>
      </c>
      <c r="I120" s="47">
        <v>3</v>
      </c>
      <c r="J120" s="47">
        <v>0</v>
      </c>
      <c r="K120" s="47">
        <v>0</v>
      </c>
      <c r="L120" s="47">
        <v>3</v>
      </c>
      <c r="M120" s="47">
        <v>1</v>
      </c>
      <c r="N120" s="47">
        <v>2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22">
        <f t="shared" si="59"/>
        <v>100</v>
      </c>
      <c r="U120" s="22">
        <f t="shared" si="60"/>
        <v>100</v>
      </c>
      <c r="V120" s="47">
        <v>0</v>
      </c>
      <c r="W120" s="47">
        <v>0</v>
      </c>
      <c r="X120" s="47">
        <v>0</v>
      </c>
      <c r="Y120" s="47">
        <v>0</v>
      </c>
    </row>
    <row r="121" spans="1:25" ht="26.25" customHeight="1">
      <c r="A121" s="124"/>
      <c r="B121" s="134"/>
      <c r="C121" s="185"/>
      <c r="D121" s="187"/>
      <c r="E121" s="48" t="s">
        <v>34</v>
      </c>
      <c r="F121" s="47">
        <v>1</v>
      </c>
      <c r="G121" s="47">
        <v>0</v>
      </c>
      <c r="H121" s="47">
        <v>1</v>
      </c>
      <c r="I121" s="47">
        <v>1</v>
      </c>
      <c r="J121" s="47">
        <v>0</v>
      </c>
      <c r="K121" s="47">
        <v>0</v>
      </c>
      <c r="L121" s="47">
        <v>1</v>
      </c>
      <c r="M121" s="47">
        <v>0</v>
      </c>
      <c r="N121" s="47">
        <v>1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22">
        <f t="shared" si="59"/>
        <v>100</v>
      </c>
      <c r="U121" s="22">
        <f t="shared" si="60"/>
        <v>100</v>
      </c>
      <c r="V121" s="47">
        <v>0</v>
      </c>
      <c r="W121" s="47">
        <v>0</v>
      </c>
      <c r="X121" s="47">
        <v>0</v>
      </c>
      <c r="Y121" s="47">
        <v>0</v>
      </c>
    </row>
    <row r="122" spans="1:25" ht="26.25" customHeight="1">
      <c r="A122" s="124"/>
      <c r="B122" s="134"/>
      <c r="C122" s="184">
        <v>2</v>
      </c>
      <c r="D122" s="186" t="s">
        <v>32</v>
      </c>
      <c r="E122" s="48" t="s">
        <v>22</v>
      </c>
      <c r="F122" s="47">
        <f>F123+F124</f>
        <v>5</v>
      </c>
      <c r="G122" s="47">
        <f aca="true" t="shared" si="89" ref="G122:S122">G123+G124</f>
        <v>0</v>
      </c>
      <c r="H122" s="47">
        <f t="shared" si="89"/>
        <v>5</v>
      </c>
      <c r="I122" s="47">
        <f t="shared" si="89"/>
        <v>4</v>
      </c>
      <c r="J122" s="47">
        <f t="shared" si="89"/>
        <v>1</v>
      </c>
      <c r="K122" s="47">
        <f t="shared" si="89"/>
        <v>0</v>
      </c>
      <c r="L122" s="47">
        <f t="shared" si="89"/>
        <v>4</v>
      </c>
      <c r="M122" s="47">
        <f t="shared" si="89"/>
        <v>4</v>
      </c>
      <c r="N122" s="47">
        <f t="shared" si="89"/>
        <v>0</v>
      </c>
      <c r="O122" s="47">
        <f t="shared" si="89"/>
        <v>0</v>
      </c>
      <c r="P122" s="47">
        <f t="shared" si="89"/>
        <v>0</v>
      </c>
      <c r="Q122" s="47">
        <f t="shared" si="89"/>
        <v>0</v>
      </c>
      <c r="R122" s="47">
        <f t="shared" si="89"/>
        <v>0</v>
      </c>
      <c r="S122" s="47">
        <f t="shared" si="89"/>
        <v>0</v>
      </c>
      <c r="T122" s="22">
        <f aca="true" t="shared" si="90" ref="T122:T148">L122/I122*100</f>
        <v>100</v>
      </c>
      <c r="U122" s="22">
        <f aca="true" t="shared" si="91" ref="U122:U148">(M122+N122)/I122*100</f>
        <v>100</v>
      </c>
      <c r="V122" s="47">
        <f>V123+V124</f>
        <v>0</v>
      </c>
      <c r="W122" s="47">
        <f>W123+W124</f>
        <v>0</v>
      </c>
      <c r="X122" s="47">
        <f>X123+X124</f>
        <v>0</v>
      </c>
      <c r="Y122" s="47">
        <f>Y123+Y124</f>
        <v>0</v>
      </c>
    </row>
    <row r="123" spans="1:25" ht="26.25" customHeight="1">
      <c r="A123" s="124"/>
      <c r="B123" s="134"/>
      <c r="C123" s="185"/>
      <c r="D123" s="185"/>
      <c r="E123" s="48" t="s">
        <v>33</v>
      </c>
      <c r="F123" s="47">
        <v>5</v>
      </c>
      <c r="G123" s="47">
        <v>0</v>
      </c>
      <c r="H123" s="47">
        <v>5</v>
      </c>
      <c r="I123" s="47">
        <v>4</v>
      </c>
      <c r="J123" s="47">
        <v>1</v>
      </c>
      <c r="K123" s="47">
        <v>0</v>
      </c>
      <c r="L123" s="47">
        <v>4</v>
      </c>
      <c r="M123" s="47">
        <v>4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22">
        <f t="shared" si="90"/>
        <v>100</v>
      </c>
      <c r="U123" s="22">
        <f t="shared" si="91"/>
        <v>100</v>
      </c>
      <c r="V123" s="47">
        <v>0</v>
      </c>
      <c r="W123" s="47">
        <v>0</v>
      </c>
      <c r="X123" s="47">
        <v>0</v>
      </c>
      <c r="Y123" s="47">
        <v>0</v>
      </c>
    </row>
    <row r="124" spans="1:25" ht="26.25" customHeight="1">
      <c r="A124" s="124"/>
      <c r="B124" s="135"/>
      <c r="C124" s="193"/>
      <c r="D124" s="187"/>
      <c r="E124" s="48" t="s">
        <v>34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22">
        <v>0</v>
      </c>
      <c r="U124" s="22">
        <v>0</v>
      </c>
      <c r="V124" s="47">
        <v>0</v>
      </c>
      <c r="W124" s="47">
        <v>0</v>
      </c>
      <c r="X124" s="47">
        <v>0</v>
      </c>
      <c r="Y124" s="47">
        <v>0</v>
      </c>
    </row>
    <row r="125" spans="1:25" ht="26.25" customHeight="1">
      <c r="A125" s="124"/>
      <c r="B125" s="133" t="s">
        <v>106</v>
      </c>
      <c r="C125" s="184">
        <v>1</v>
      </c>
      <c r="D125" s="186" t="s">
        <v>32</v>
      </c>
      <c r="E125" s="48" t="s">
        <v>22</v>
      </c>
      <c r="F125" s="47">
        <f>F126+F127</f>
        <v>13</v>
      </c>
      <c r="G125" s="47">
        <f aca="true" t="shared" si="92" ref="G125:S125">G126+G127</f>
        <v>1</v>
      </c>
      <c r="H125" s="47">
        <f t="shared" si="92"/>
        <v>12</v>
      </c>
      <c r="I125" s="47">
        <f t="shared" si="92"/>
        <v>12</v>
      </c>
      <c r="J125" s="47">
        <f t="shared" si="92"/>
        <v>0</v>
      </c>
      <c r="K125" s="47">
        <f t="shared" si="92"/>
        <v>0</v>
      </c>
      <c r="L125" s="47">
        <f t="shared" si="92"/>
        <v>12</v>
      </c>
      <c r="M125" s="47">
        <f t="shared" si="92"/>
        <v>0</v>
      </c>
      <c r="N125" s="47">
        <f t="shared" si="92"/>
        <v>8</v>
      </c>
      <c r="O125" s="47">
        <f t="shared" si="92"/>
        <v>4</v>
      </c>
      <c r="P125" s="47">
        <f t="shared" si="92"/>
        <v>0</v>
      </c>
      <c r="Q125" s="47">
        <f t="shared" si="92"/>
        <v>0</v>
      </c>
      <c r="R125" s="47">
        <f t="shared" si="92"/>
        <v>0</v>
      </c>
      <c r="S125" s="47">
        <f t="shared" si="92"/>
        <v>0</v>
      </c>
      <c r="T125" s="22">
        <f t="shared" si="90"/>
        <v>100</v>
      </c>
      <c r="U125" s="22">
        <f t="shared" si="91"/>
        <v>66.66666666666666</v>
      </c>
      <c r="V125" s="47">
        <f>V126+V127</f>
        <v>0</v>
      </c>
      <c r="W125" s="47">
        <f>W126+W127</f>
        <v>0</v>
      </c>
      <c r="X125" s="47">
        <f>X126+X127</f>
        <v>0</v>
      </c>
      <c r="Y125" s="47">
        <f>Y126+Y127</f>
        <v>0</v>
      </c>
    </row>
    <row r="126" spans="1:25" ht="26.25" customHeight="1">
      <c r="A126" s="124"/>
      <c r="B126" s="134"/>
      <c r="C126" s="185"/>
      <c r="D126" s="185"/>
      <c r="E126" s="48" t="s">
        <v>33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22">
        <v>0</v>
      </c>
      <c r="U126" s="22">
        <v>0</v>
      </c>
      <c r="V126" s="47">
        <v>0</v>
      </c>
      <c r="W126" s="47">
        <v>0</v>
      </c>
      <c r="X126" s="47">
        <v>0</v>
      </c>
      <c r="Y126" s="47">
        <v>0</v>
      </c>
    </row>
    <row r="127" spans="1:25" ht="26.25" customHeight="1">
      <c r="A127" s="124"/>
      <c r="B127" s="134"/>
      <c r="C127" s="185"/>
      <c r="D127" s="187"/>
      <c r="E127" s="48" t="s">
        <v>34</v>
      </c>
      <c r="F127" s="47">
        <v>13</v>
      </c>
      <c r="G127" s="47">
        <v>1</v>
      </c>
      <c r="H127" s="47">
        <v>12</v>
      </c>
      <c r="I127" s="47">
        <v>12</v>
      </c>
      <c r="J127" s="47">
        <v>0</v>
      </c>
      <c r="K127" s="47">
        <v>0</v>
      </c>
      <c r="L127" s="47">
        <v>12</v>
      </c>
      <c r="M127" s="47">
        <v>0</v>
      </c>
      <c r="N127" s="47">
        <v>8</v>
      </c>
      <c r="O127" s="47">
        <v>4</v>
      </c>
      <c r="P127" s="47">
        <v>0</v>
      </c>
      <c r="Q127" s="47">
        <v>0</v>
      </c>
      <c r="R127" s="47">
        <v>0</v>
      </c>
      <c r="S127" s="47">
        <v>0</v>
      </c>
      <c r="T127" s="22">
        <f t="shared" si="90"/>
        <v>100</v>
      </c>
      <c r="U127" s="22">
        <f t="shared" si="91"/>
        <v>66.66666666666666</v>
      </c>
      <c r="V127" s="47">
        <v>0</v>
      </c>
      <c r="W127" s="47">
        <v>0</v>
      </c>
      <c r="X127" s="47">
        <v>0</v>
      </c>
      <c r="Y127" s="47">
        <v>0</v>
      </c>
    </row>
    <row r="128" spans="1:25" ht="26.25" customHeight="1">
      <c r="A128" s="124"/>
      <c r="B128" s="134"/>
      <c r="C128" s="184">
        <v>2</v>
      </c>
      <c r="D128" s="186" t="s">
        <v>32</v>
      </c>
      <c r="E128" s="48" t="s">
        <v>22</v>
      </c>
      <c r="F128" s="47">
        <f>F129+F130</f>
        <v>14</v>
      </c>
      <c r="G128" s="47">
        <f aca="true" t="shared" si="93" ref="G128:S128">G129+G130</f>
        <v>0</v>
      </c>
      <c r="H128" s="47">
        <f t="shared" si="93"/>
        <v>14</v>
      </c>
      <c r="I128" s="47">
        <f t="shared" si="93"/>
        <v>14</v>
      </c>
      <c r="J128" s="47">
        <f t="shared" si="93"/>
        <v>0</v>
      </c>
      <c r="K128" s="47">
        <f t="shared" si="93"/>
        <v>0</v>
      </c>
      <c r="L128" s="47">
        <f t="shared" si="93"/>
        <v>14</v>
      </c>
      <c r="M128" s="47">
        <f t="shared" si="93"/>
        <v>0</v>
      </c>
      <c r="N128" s="47">
        <f t="shared" si="93"/>
        <v>13</v>
      </c>
      <c r="O128" s="47">
        <f t="shared" si="93"/>
        <v>1</v>
      </c>
      <c r="P128" s="47">
        <f t="shared" si="93"/>
        <v>0</v>
      </c>
      <c r="Q128" s="47">
        <f t="shared" si="93"/>
        <v>0</v>
      </c>
      <c r="R128" s="47">
        <f t="shared" si="93"/>
        <v>0</v>
      </c>
      <c r="S128" s="47">
        <f t="shared" si="93"/>
        <v>0</v>
      </c>
      <c r="T128" s="22">
        <f t="shared" si="90"/>
        <v>100</v>
      </c>
      <c r="U128" s="22">
        <f t="shared" si="91"/>
        <v>92.85714285714286</v>
      </c>
      <c r="V128" s="47">
        <f>V129+V130</f>
        <v>0</v>
      </c>
      <c r="W128" s="47">
        <f>W129+W130</f>
        <v>0</v>
      </c>
      <c r="X128" s="47">
        <f>X129+X130</f>
        <v>0</v>
      </c>
      <c r="Y128" s="47">
        <f>Y129+Y130</f>
        <v>0</v>
      </c>
    </row>
    <row r="129" spans="1:25" ht="26.25" customHeight="1">
      <c r="A129" s="124"/>
      <c r="B129" s="134"/>
      <c r="C129" s="185"/>
      <c r="D129" s="185"/>
      <c r="E129" s="48" t="s">
        <v>33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22">
        <v>0</v>
      </c>
      <c r="U129" s="22">
        <v>0</v>
      </c>
      <c r="V129" s="47">
        <v>0</v>
      </c>
      <c r="W129" s="47">
        <v>0</v>
      </c>
      <c r="X129" s="47">
        <v>0</v>
      </c>
      <c r="Y129" s="47">
        <v>0</v>
      </c>
    </row>
    <row r="130" spans="1:25" ht="26.25" customHeight="1">
      <c r="A130" s="124"/>
      <c r="B130" s="135"/>
      <c r="C130" s="193"/>
      <c r="D130" s="187"/>
      <c r="E130" s="48" t="s">
        <v>34</v>
      </c>
      <c r="F130" s="7">
        <v>14</v>
      </c>
      <c r="G130" s="7">
        <v>0</v>
      </c>
      <c r="H130" s="7">
        <v>14</v>
      </c>
      <c r="I130" s="7">
        <v>14</v>
      </c>
      <c r="J130" s="7">
        <v>0</v>
      </c>
      <c r="K130" s="7">
        <v>0</v>
      </c>
      <c r="L130" s="7">
        <v>14</v>
      </c>
      <c r="M130" s="7">
        <v>0</v>
      </c>
      <c r="N130" s="7">
        <v>13</v>
      </c>
      <c r="O130" s="7">
        <v>1</v>
      </c>
      <c r="P130" s="7">
        <v>0</v>
      </c>
      <c r="Q130" s="7">
        <v>0</v>
      </c>
      <c r="R130" s="7">
        <v>0</v>
      </c>
      <c r="S130" s="7">
        <v>0</v>
      </c>
      <c r="T130" s="22">
        <f t="shared" si="90"/>
        <v>100</v>
      </c>
      <c r="U130" s="22">
        <f t="shared" si="91"/>
        <v>92.85714285714286</v>
      </c>
      <c r="V130" s="7">
        <v>0</v>
      </c>
      <c r="W130" s="7">
        <v>0</v>
      </c>
      <c r="X130" s="7">
        <v>0</v>
      </c>
      <c r="Y130" s="7">
        <v>0</v>
      </c>
    </row>
    <row r="131" spans="1:25" ht="26.25" customHeight="1">
      <c r="A131" s="124"/>
      <c r="B131" s="138" t="s">
        <v>107</v>
      </c>
      <c r="C131" s="168">
        <v>1</v>
      </c>
      <c r="D131" s="170" t="s">
        <v>32</v>
      </c>
      <c r="E131" s="28" t="s">
        <v>22</v>
      </c>
      <c r="F131" s="47">
        <f>F132+F133</f>
        <v>17</v>
      </c>
      <c r="G131" s="47">
        <f aca="true" t="shared" si="94" ref="G131:S131">G132+G133</f>
        <v>1</v>
      </c>
      <c r="H131" s="47">
        <f t="shared" si="94"/>
        <v>16</v>
      </c>
      <c r="I131" s="47">
        <f t="shared" si="94"/>
        <v>16</v>
      </c>
      <c r="J131" s="47">
        <f t="shared" si="94"/>
        <v>0</v>
      </c>
      <c r="K131" s="47">
        <f t="shared" si="94"/>
        <v>0</v>
      </c>
      <c r="L131" s="47">
        <f t="shared" si="94"/>
        <v>16</v>
      </c>
      <c r="M131" s="47">
        <f t="shared" si="94"/>
        <v>1</v>
      </c>
      <c r="N131" s="47">
        <f t="shared" si="94"/>
        <v>11</v>
      </c>
      <c r="O131" s="47">
        <f t="shared" si="94"/>
        <v>4</v>
      </c>
      <c r="P131" s="47">
        <f t="shared" si="94"/>
        <v>0</v>
      </c>
      <c r="Q131" s="47">
        <f t="shared" si="94"/>
        <v>0</v>
      </c>
      <c r="R131" s="47">
        <f t="shared" si="94"/>
        <v>0</v>
      </c>
      <c r="S131" s="47">
        <f t="shared" si="94"/>
        <v>0</v>
      </c>
      <c r="T131" s="22">
        <f t="shared" si="90"/>
        <v>100</v>
      </c>
      <c r="U131" s="22">
        <f t="shared" si="91"/>
        <v>75</v>
      </c>
      <c r="V131" s="47">
        <f>V132+V133</f>
        <v>0</v>
      </c>
      <c r="W131" s="47">
        <f>W132+W133</f>
        <v>0</v>
      </c>
      <c r="X131" s="47">
        <f>X132+X133</f>
        <v>0</v>
      </c>
      <c r="Y131" s="47">
        <f>Y132+Y133</f>
        <v>0</v>
      </c>
    </row>
    <row r="132" spans="1:25" ht="26.25" customHeight="1">
      <c r="A132" s="124"/>
      <c r="B132" s="138"/>
      <c r="C132" s="169"/>
      <c r="D132" s="171"/>
      <c r="E132" s="28" t="s">
        <v>33</v>
      </c>
      <c r="F132" s="49">
        <f>F120+F126</f>
        <v>3</v>
      </c>
      <c r="G132" s="49">
        <f aca="true" t="shared" si="95" ref="G132:S132">G120+G126</f>
        <v>0</v>
      </c>
      <c r="H132" s="49">
        <f t="shared" si="95"/>
        <v>3</v>
      </c>
      <c r="I132" s="49">
        <f t="shared" si="95"/>
        <v>3</v>
      </c>
      <c r="J132" s="49">
        <f t="shared" si="95"/>
        <v>0</v>
      </c>
      <c r="K132" s="49">
        <f t="shared" si="95"/>
        <v>0</v>
      </c>
      <c r="L132" s="49">
        <f t="shared" si="95"/>
        <v>3</v>
      </c>
      <c r="M132" s="49">
        <f t="shared" si="95"/>
        <v>1</v>
      </c>
      <c r="N132" s="49">
        <f t="shared" si="95"/>
        <v>2</v>
      </c>
      <c r="O132" s="49">
        <f t="shared" si="95"/>
        <v>0</v>
      </c>
      <c r="P132" s="49">
        <f t="shared" si="95"/>
        <v>0</v>
      </c>
      <c r="Q132" s="49">
        <f t="shared" si="95"/>
        <v>0</v>
      </c>
      <c r="R132" s="49">
        <f t="shared" si="95"/>
        <v>0</v>
      </c>
      <c r="S132" s="49">
        <f t="shared" si="95"/>
        <v>0</v>
      </c>
      <c r="T132" s="22">
        <f t="shared" si="90"/>
        <v>100</v>
      </c>
      <c r="U132" s="22">
        <f t="shared" si="91"/>
        <v>100</v>
      </c>
      <c r="V132" s="49">
        <f aca="true" t="shared" si="96" ref="V132:Y133">V120+V126</f>
        <v>0</v>
      </c>
      <c r="W132" s="49">
        <f t="shared" si="96"/>
        <v>0</v>
      </c>
      <c r="X132" s="49">
        <f t="shared" si="96"/>
        <v>0</v>
      </c>
      <c r="Y132" s="49">
        <f t="shared" si="96"/>
        <v>0</v>
      </c>
    </row>
    <row r="133" spans="1:25" ht="26.25" customHeight="1">
      <c r="A133" s="124"/>
      <c r="B133" s="138"/>
      <c r="C133" s="169"/>
      <c r="D133" s="137"/>
      <c r="E133" s="28" t="s">
        <v>34</v>
      </c>
      <c r="F133" s="49">
        <f>F121+F127</f>
        <v>14</v>
      </c>
      <c r="G133" s="49">
        <f aca="true" t="shared" si="97" ref="G133:S133">G121+G127</f>
        <v>1</v>
      </c>
      <c r="H133" s="49">
        <f t="shared" si="97"/>
        <v>13</v>
      </c>
      <c r="I133" s="49">
        <f t="shared" si="97"/>
        <v>13</v>
      </c>
      <c r="J133" s="49">
        <f t="shared" si="97"/>
        <v>0</v>
      </c>
      <c r="K133" s="49">
        <f t="shared" si="97"/>
        <v>0</v>
      </c>
      <c r="L133" s="49">
        <f t="shared" si="97"/>
        <v>13</v>
      </c>
      <c r="M133" s="49">
        <f t="shared" si="97"/>
        <v>0</v>
      </c>
      <c r="N133" s="49">
        <f t="shared" si="97"/>
        <v>9</v>
      </c>
      <c r="O133" s="49">
        <f t="shared" si="97"/>
        <v>4</v>
      </c>
      <c r="P133" s="49">
        <f t="shared" si="97"/>
        <v>0</v>
      </c>
      <c r="Q133" s="49">
        <f t="shared" si="97"/>
        <v>0</v>
      </c>
      <c r="R133" s="49">
        <f t="shared" si="97"/>
        <v>0</v>
      </c>
      <c r="S133" s="49">
        <f t="shared" si="97"/>
        <v>0</v>
      </c>
      <c r="T133" s="22">
        <f t="shared" si="90"/>
        <v>100</v>
      </c>
      <c r="U133" s="22">
        <f t="shared" si="91"/>
        <v>69.23076923076923</v>
      </c>
      <c r="V133" s="49">
        <f t="shared" si="96"/>
        <v>0</v>
      </c>
      <c r="W133" s="49">
        <f t="shared" si="96"/>
        <v>0</v>
      </c>
      <c r="X133" s="49">
        <f t="shared" si="96"/>
        <v>0</v>
      </c>
      <c r="Y133" s="49">
        <f t="shared" si="96"/>
        <v>0</v>
      </c>
    </row>
    <row r="134" spans="1:25" ht="26.25" customHeight="1">
      <c r="A134" s="124"/>
      <c r="B134" s="138"/>
      <c r="C134" s="168">
        <v>2</v>
      </c>
      <c r="D134" s="170" t="s">
        <v>32</v>
      </c>
      <c r="E134" s="28" t="s">
        <v>22</v>
      </c>
      <c r="F134" s="47">
        <f>F135+F136</f>
        <v>19</v>
      </c>
      <c r="G134" s="47">
        <f aca="true" t="shared" si="98" ref="G134:S134">G135+G136</f>
        <v>0</v>
      </c>
      <c r="H134" s="47">
        <f t="shared" si="98"/>
        <v>19</v>
      </c>
      <c r="I134" s="47">
        <f t="shared" si="98"/>
        <v>18</v>
      </c>
      <c r="J134" s="47">
        <f t="shared" si="98"/>
        <v>1</v>
      </c>
      <c r="K134" s="47">
        <f t="shared" si="98"/>
        <v>0</v>
      </c>
      <c r="L134" s="47">
        <f t="shared" si="98"/>
        <v>18</v>
      </c>
      <c r="M134" s="47">
        <f t="shared" si="98"/>
        <v>4</v>
      </c>
      <c r="N134" s="47">
        <f t="shared" si="98"/>
        <v>13</v>
      </c>
      <c r="O134" s="47">
        <f t="shared" si="98"/>
        <v>1</v>
      </c>
      <c r="P134" s="47">
        <f t="shared" si="98"/>
        <v>0</v>
      </c>
      <c r="Q134" s="47">
        <f t="shared" si="98"/>
        <v>0</v>
      </c>
      <c r="R134" s="47">
        <f t="shared" si="98"/>
        <v>0</v>
      </c>
      <c r="S134" s="47">
        <f t="shared" si="98"/>
        <v>0</v>
      </c>
      <c r="T134" s="22">
        <f t="shared" si="90"/>
        <v>100</v>
      </c>
      <c r="U134" s="22">
        <f t="shared" si="91"/>
        <v>94.44444444444444</v>
      </c>
      <c r="V134" s="47">
        <f>V135+V136</f>
        <v>0</v>
      </c>
      <c r="W134" s="47">
        <f>W135+W136</f>
        <v>0</v>
      </c>
      <c r="X134" s="47">
        <f>X135+X136</f>
        <v>0</v>
      </c>
      <c r="Y134" s="47">
        <f>Y135+Y136</f>
        <v>0</v>
      </c>
    </row>
    <row r="135" spans="1:25" ht="26.25" customHeight="1">
      <c r="A135" s="124"/>
      <c r="B135" s="138"/>
      <c r="C135" s="169"/>
      <c r="D135" s="171"/>
      <c r="E135" s="28" t="s">
        <v>33</v>
      </c>
      <c r="F135" s="49">
        <f>F123+F129</f>
        <v>5</v>
      </c>
      <c r="G135" s="49">
        <f aca="true" t="shared" si="99" ref="G135:S135">G123+G129</f>
        <v>0</v>
      </c>
      <c r="H135" s="49">
        <f t="shared" si="99"/>
        <v>5</v>
      </c>
      <c r="I135" s="49">
        <f t="shared" si="99"/>
        <v>4</v>
      </c>
      <c r="J135" s="49">
        <f t="shared" si="99"/>
        <v>1</v>
      </c>
      <c r="K135" s="49">
        <f t="shared" si="99"/>
        <v>0</v>
      </c>
      <c r="L135" s="49">
        <f t="shared" si="99"/>
        <v>4</v>
      </c>
      <c r="M135" s="49">
        <f t="shared" si="99"/>
        <v>4</v>
      </c>
      <c r="N135" s="49">
        <f t="shared" si="99"/>
        <v>0</v>
      </c>
      <c r="O135" s="49">
        <f t="shared" si="99"/>
        <v>0</v>
      </c>
      <c r="P135" s="49">
        <f t="shared" si="99"/>
        <v>0</v>
      </c>
      <c r="Q135" s="49">
        <f t="shared" si="99"/>
        <v>0</v>
      </c>
      <c r="R135" s="49">
        <f t="shared" si="99"/>
        <v>0</v>
      </c>
      <c r="S135" s="49">
        <f t="shared" si="99"/>
        <v>0</v>
      </c>
      <c r="T135" s="22">
        <f t="shared" si="90"/>
        <v>100</v>
      </c>
      <c r="U135" s="22">
        <f t="shared" si="91"/>
        <v>100</v>
      </c>
      <c r="V135" s="49">
        <f aca="true" t="shared" si="100" ref="V135:Y136">V123+V129</f>
        <v>0</v>
      </c>
      <c r="W135" s="49">
        <f t="shared" si="100"/>
        <v>0</v>
      </c>
      <c r="X135" s="49">
        <f t="shared" si="100"/>
        <v>0</v>
      </c>
      <c r="Y135" s="49">
        <f t="shared" si="100"/>
        <v>0</v>
      </c>
    </row>
    <row r="136" spans="1:25" ht="26.25" customHeight="1">
      <c r="A136" s="124"/>
      <c r="B136" s="138"/>
      <c r="C136" s="169"/>
      <c r="D136" s="137"/>
      <c r="E136" s="28" t="s">
        <v>34</v>
      </c>
      <c r="F136" s="49">
        <f>F124+F130</f>
        <v>14</v>
      </c>
      <c r="G136" s="49">
        <f aca="true" t="shared" si="101" ref="G136:S136">G124+G130</f>
        <v>0</v>
      </c>
      <c r="H136" s="49">
        <f t="shared" si="101"/>
        <v>14</v>
      </c>
      <c r="I136" s="49">
        <f t="shared" si="101"/>
        <v>14</v>
      </c>
      <c r="J136" s="49">
        <f t="shared" si="101"/>
        <v>0</v>
      </c>
      <c r="K136" s="49">
        <f t="shared" si="101"/>
        <v>0</v>
      </c>
      <c r="L136" s="49">
        <f t="shared" si="101"/>
        <v>14</v>
      </c>
      <c r="M136" s="49">
        <f t="shared" si="101"/>
        <v>0</v>
      </c>
      <c r="N136" s="49">
        <f t="shared" si="101"/>
        <v>13</v>
      </c>
      <c r="O136" s="49">
        <f t="shared" si="101"/>
        <v>1</v>
      </c>
      <c r="P136" s="49">
        <f t="shared" si="101"/>
        <v>0</v>
      </c>
      <c r="Q136" s="49">
        <f t="shared" si="101"/>
        <v>0</v>
      </c>
      <c r="R136" s="49">
        <f t="shared" si="101"/>
        <v>0</v>
      </c>
      <c r="S136" s="49">
        <f t="shared" si="101"/>
        <v>0</v>
      </c>
      <c r="T136" s="22">
        <f t="shared" si="90"/>
        <v>100</v>
      </c>
      <c r="U136" s="22">
        <f t="shared" si="91"/>
        <v>92.85714285714286</v>
      </c>
      <c r="V136" s="49">
        <f t="shared" si="100"/>
        <v>0</v>
      </c>
      <c r="W136" s="49">
        <f t="shared" si="100"/>
        <v>0</v>
      </c>
      <c r="X136" s="49">
        <f t="shared" si="100"/>
        <v>0</v>
      </c>
      <c r="Y136" s="49">
        <f t="shared" si="100"/>
        <v>0</v>
      </c>
    </row>
    <row r="137" spans="1:25" ht="26.25" customHeight="1">
      <c r="A137" s="124"/>
      <c r="B137" s="138"/>
      <c r="C137" s="172" t="s">
        <v>75</v>
      </c>
      <c r="D137" s="175" t="s">
        <v>75</v>
      </c>
      <c r="E137" s="28" t="s">
        <v>22</v>
      </c>
      <c r="F137" s="47">
        <f>F138+F139</f>
        <v>36</v>
      </c>
      <c r="G137" s="47">
        <f aca="true" t="shared" si="102" ref="G137:S137">G138+G139</f>
        <v>1</v>
      </c>
      <c r="H137" s="47">
        <f t="shared" si="102"/>
        <v>35</v>
      </c>
      <c r="I137" s="47">
        <f t="shared" si="102"/>
        <v>34</v>
      </c>
      <c r="J137" s="47">
        <f t="shared" si="102"/>
        <v>1</v>
      </c>
      <c r="K137" s="47">
        <f t="shared" si="102"/>
        <v>0</v>
      </c>
      <c r="L137" s="47">
        <f t="shared" si="102"/>
        <v>34</v>
      </c>
      <c r="M137" s="47">
        <f t="shared" si="102"/>
        <v>5</v>
      </c>
      <c r="N137" s="47">
        <f t="shared" si="102"/>
        <v>24</v>
      </c>
      <c r="O137" s="47">
        <f t="shared" si="102"/>
        <v>5</v>
      </c>
      <c r="P137" s="47">
        <f t="shared" si="102"/>
        <v>0</v>
      </c>
      <c r="Q137" s="47">
        <f t="shared" si="102"/>
        <v>0</v>
      </c>
      <c r="R137" s="47">
        <f t="shared" si="102"/>
        <v>0</v>
      </c>
      <c r="S137" s="47">
        <f t="shared" si="102"/>
        <v>0</v>
      </c>
      <c r="T137" s="22">
        <f t="shared" si="90"/>
        <v>100</v>
      </c>
      <c r="U137" s="22">
        <f t="shared" si="91"/>
        <v>85.29411764705883</v>
      </c>
      <c r="V137" s="47">
        <f>V138+V139</f>
        <v>0</v>
      </c>
      <c r="W137" s="47">
        <f>W138+W139</f>
        <v>0</v>
      </c>
      <c r="X137" s="47">
        <f>X138+X139</f>
        <v>0</v>
      </c>
      <c r="Y137" s="47">
        <f>Y138+Y139</f>
        <v>0</v>
      </c>
    </row>
    <row r="138" spans="1:25" ht="26.25" customHeight="1">
      <c r="A138" s="124"/>
      <c r="B138" s="138"/>
      <c r="C138" s="173"/>
      <c r="D138" s="176"/>
      <c r="E138" s="28" t="s">
        <v>33</v>
      </c>
      <c r="F138" s="49">
        <f>F132+F135</f>
        <v>8</v>
      </c>
      <c r="G138" s="49">
        <f aca="true" t="shared" si="103" ref="G138:S138">G132+G135</f>
        <v>0</v>
      </c>
      <c r="H138" s="49">
        <f t="shared" si="103"/>
        <v>8</v>
      </c>
      <c r="I138" s="49">
        <f t="shared" si="103"/>
        <v>7</v>
      </c>
      <c r="J138" s="49">
        <f t="shared" si="103"/>
        <v>1</v>
      </c>
      <c r="K138" s="49">
        <f t="shared" si="103"/>
        <v>0</v>
      </c>
      <c r="L138" s="49">
        <f t="shared" si="103"/>
        <v>7</v>
      </c>
      <c r="M138" s="49">
        <f t="shared" si="103"/>
        <v>5</v>
      </c>
      <c r="N138" s="49">
        <f t="shared" si="103"/>
        <v>2</v>
      </c>
      <c r="O138" s="49">
        <f t="shared" si="103"/>
        <v>0</v>
      </c>
      <c r="P138" s="49">
        <f t="shared" si="103"/>
        <v>0</v>
      </c>
      <c r="Q138" s="49">
        <f t="shared" si="103"/>
        <v>0</v>
      </c>
      <c r="R138" s="49">
        <f t="shared" si="103"/>
        <v>0</v>
      </c>
      <c r="S138" s="49">
        <f t="shared" si="103"/>
        <v>0</v>
      </c>
      <c r="T138" s="22">
        <f t="shared" si="90"/>
        <v>100</v>
      </c>
      <c r="U138" s="22">
        <f t="shared" si="91"/>
        <v>100</v>
      </c>
      <c r="V138" s="49">
        <f aca="true" t="shared" si="104" ref="V138:Y139">V132+V135</f>
        <v>0</v>
      </c>
      <c r="W138" s="49">
        <f t="shared" si="104"/>
        <v>0</v>
      </c>
      <c r="X138" s="49">
        <f t="shared" si="104"/>
        <v>0</v>
      </c>
      <c r="Y138" s="49">
        <f t="shared" si="104"/>
        <v>0</v>
      </c>
    </row>
    <row r="139" spans="1:25" ht="26.25" customHeight="1">
      <c r="A139" s="124"/>
      <c r="B139" s="138"/>
      <c r="C139" s="174"/>
      <c r="D139" s="177"/>
      <c r="E139" s="28" t="s">
        <v>34</v>
      </c>
      <c r="F139" s="49">
        <f>F133+F136</f>
        <v>28</v>
      </c>
      <c r="G139" s="49">
        <f aca="true" t="shared" si="105" ref="G139:S139">G133+G136</f>
        <v>1</v>
      </c>
      <c r="H139" s="49">
        <f t="shared" si="105"/>
        <v>27</v>
      </c>
      <c r="I139" s="49">
        <f t="shared" si="105"/>
        <v>27</v>
      </c>
      <c r="J139" s="49">
        <f t="shared" si="105"/>
        <v>0</v>
      </c>
      <c r="K139" s="49">
        <f t="shared" si="105"/>
        <v>0</v>
      </c>
      <c r="L139" s="49">
        <f t="shared" si="105"/>
        <v>27</v>
      </c>
      <c r="M139" s="49">
        <f t="shared" si="105"/>
        <v>0</v>
      </c>
      <c r="N139" s="49">
        <f t="shared" si="105"/>
        <v>22</v>
      </c>
      <c r="O139" s="49">
        <f t="shared" si="105"/>
        <v>5</v>
      </c>
      <c r="P139" s="49">
        <f t="shared" si="105"/>
        <v>0</v>
      </c>
      <c r="Q139" s="49">
        <f t="shared" si="105"/>
        <v>0</v>
      </c>
      <c r="R139" s="49">
        <f t="shared" si="105"/>
        <v>0</v>
      </c>
      <c r="S139" s="49">
        <f t="shared" si="105"/>
        <v>0</v>
      </c>
      <c r="T139" s="22">
        <f t="shared" si="90"/>
        <v>100</v>
      </c>
      <c r="U139" s="22">
        <f t="shared" si="91"/>
        <v>81.48148148148148</v>
      </c>
      <c r="V139" s="49">
        <f t="shared" si="104"/>
        <v>0</v>
      </c>
      <c r="W139" s="49">
        <f t="shared" si="104"/>
        <v>0</v>
      </c>
      <c r="X139" s="49">
        <f t="shared" si="104"/>
        <v>0</v>
      </c>
      <c r="Y139" s="49">
        <f t="shared" si="104"/>
        <v>0</v>
      </c>
    </row>
    <row r="140" spans="1:25" ht="26.25" customHeight="1">
      <c r="A140" s="124"/>
      <c r="B140" s="138" t="s">
        <v>84</v>
      </c>
      <c r="C140" s="151" t="s">
        <v>80</v>
      </c>
      <c r="D140" s="170" t="s">
        <v>32</v>
      </c>
      <c r="E140" s="28" t="s">
        <v>22</v>
      </c>
      <c r="F140" s="47">
        <f>F141+F142</f>
        <v>65</v>
      </c>
      <c r="G140" s="47">
        <f aca="true" t="shared" si="106" ref="G140:S140">G141+G142</f>
        <v>1</v>
      </c>
      <c r="H140" s="47">
        <f t="shared" si="106"/>
        <v>64</v>
      </c>
      <c r="I140" s="47">
        <f t="shared" si="106"/>
        <v>63</v>
      </c>
      <c r="J140" s="47">
        <f t="shared" si="106"/>
        <v>1</v>
      </c>
      <c r="K140" s="47">
        <f t="shared" si="106"/>
        <v>0</v>
      </c>
      <c r="L140" s="47">
        <f t="shared" si="106"/>
        <v>60</v>
      </c>
      <c r="M140" s="47">
        <f t="shared" si="106"/>
        <v>10</v>
      </c>
      <c r="N140" s="47">
        <f t="shared" si="106"/>
        <v>32</v>
      </c>
      <c r="O140" s="47">
        <f t="shared" si="106"/>
        <v>18</v>
      </c>
      <c r="P140" s="47">
        <f t="shared" si="106"/>
        <v>0</v>
      </c>
      <c r="Q140" s="47">
        <f t="shared" si="106"/>
        <v>3</v>
      </c>
      <c r="R140" s="47">
        <f t="shared" si="106"/>
        <v>2</v>
      </c>
      <c r="S140" s="47">
        <f t="shared" si="106"/>
        <v>1</v>
      </c>
      <c r="T140" s="22">
        <f t="shared" si="90"/>
        <v>95.23809523809523</v>
      </c>
      <c r="U140" s="22">
        <f t="shared" si="91"/>
        <v>66.66666666666666</v>
      </c>
      <c r="V140" s="47">
        <f>V141+V142</f>
        <v>0</v>
      </c>
      <c r="W140" s="47">
        <f>W141+W142</f>
        <v>0</v>
      </c>
      <c r="X140" s="47">
        <f>X141+X142</f>
        <v>0</v>
      </c>
      <c r="Y140" s="47">
        <f>Y141+Y142</f>
        <v>0</v>
      </c>
    </row>
    <row r="141" spans="1:25" ht="26.25" customHeight="1">
      <c r="A141" s="124"/>
      <c r="B141" s="138"/>
      <c r="C141" s="152"/>
      <c r="D141" s="171"/>
      <c r="E141" s="28" t="s">
        <v>33</v>
      </c>
      <c r="F141" s="49">
        <f>F21+F42+F57+F72+F93+F108+F111+F132</f>
        <v>11</v>
      </c>
      <c r="G141" s="49">
        <f aca="true" t="shared" si="107" ref="G141:S141">G21+G42+G57+G72+G93+G108+G111+G132</f>
        <v>0</v>
      </c>
      <c r="H141" s="49">
        <f t="shared" si="107"/>
        <v>11</v>
      </c>
      <c r="I141" s="49">
        <f t="shared" si="107"/>
        <v>11</v>
      </c>
      <c r="J141" s="49">
        <f t="shared" si="107"/>
        <v>0</v>
      </c>
      <c r="K141" s="49">
        <f t="shared" si="107"/>
        <v>0</v>
      </c>
      <c r="L141" s="49">
        <f t="shared" si="107"/>
        <v>11</v>
      </c>
      <c r="M141" s="49">
        <f t="shared" si="107"/>
        <v>3</v>
      </c>
      <c r="N141" s="49">
        <f t="shared" si="107"/>
        <v>6</v>
      </c>
      <c r="O141" s="49">
        <f t="shared" si="107"/>
        <v>2</v>
      </c>
      <c r="P141" s="49">
        <f t="shared" si="107"/>
        <v>0</v>
      </c>
      <c r="Q141" s="49">
        <f t="shared" si="107"/>
        <v>0</v>
      </c>
      <c r="R141" s="49">
        <f t="shared" si="107"/>
        <v>0</v>
      </c>
      <c r="S141" s="49">
        <f t="shared" si="107"/>
        <v>0</v>
      </c>
      <c r="T141" s="22">
        <f t="shared" si="90"/>
        <v>100</v>
      </c>
      <c r="U141" s="22">
        <f t="shared" si="91"/>
        <v>81.81818181818183</v>
      </c>
      <c r="V141" s="49">
        <f aca="true" t="shared" si="108" ref="V141:Y142">V21+V42+V57+V72+V93+V108+V111+V132</f>
        <v>0</v>
      </c>
      <c r="W141" s="49">
        <f t="shared" si="108"/>
        <v>0</v>
      </c>
      <c r="X141" s="49">
        <f t="shared" si="108"/>
        <v>0</v>
      </c>
      <c r="Y141" s="49">
        <f t="shared" si="108"/>
        <v>0</v>
      </c>
    </row>
    <row r="142" spans="1:25" ht="26.25" customHeight="1">
      <c r="A142" s="124"/>
      <c r="B142" s="138"/>
      <c r="C142" s="153"/>
      <c r="D142" s="137"/>
      <c r="E142" s="28" t="s">
        <v>34</v>
      </c>
      <c r="F142" s="49">
        <f>F22+F43+F58+F73+F94+F109+F112+F133</f>
        <v>54</v>
      </c>
      <c r="G142" s="49">
        <f aca="true" t="shared" si="109" ref="G142:S142">G22+G43+G58+G73+G94+G109+G112+G133</f>
        <v>1</v>
      </c>
      <c r="H142" s="49">
        <f t="shared" si="109"/>
        <v>53</v>
      </c>
      <c r="I142" s="49">
        <f t="shared" si="109"/>
        <v>52</v>
      </c>
      <c r="J142" s="49">
        <f t="shared" si="109"/>
        <v>1</v>
      </c>
      <c r="K142" s="49">
        <f t="shared" si="109"/>
        <v>0</v>
      </c>
      <c r="L142" s="49">
        <f t="shared" si="109"/>
        <v>49</v>
      </c>
      <c r="M142" s="49">
        <f t="shared" si="109"/>
        <v>7</v>
      </c>
      <c r="N142" s="49">
        <f t="shared" si="109"/>
        <v>26</v>
      </c>
      <c r="O142" s="49">
        <f t="shared" si="109"/>
        <v>16</v>
      </c>
      <c r="P142" s="49">
        <f t="shared" si="109"/>
        <v>0</v>
      </c>
      <c r="Q142" s="49">
        <f t="shared" si="109"/>
        <v>3</v>
      </c>
      <c r="R142" s="49">
        <f t="shared" si="109"/>
        <v>2</v>
      </c>
      <c r="S142" s="49">
        <f t="shared" si="109"/>
        <v>1</v>
      </c>
      <c r="T142" s="22">
        <f t="shared" si="90"/>
        <v>94.23076923076923</v>
      </c>
      <c r="U142" s="22">
        <f t="shared" si="91"/>
        <v>63.46153846153846</v>
      </c>
      <c r="V142" s="49">
        <f t="shared" si="108"/>
        <v>0</v>
      </c>
      <c r="W142" s="49">
        <f t="shared" si="108"/>
        <v>0</v>
      </c>
      <c r="X142" s="49">
        <f t="shared" si="108"/>
        <v>0</v>
      </c>
      <c r="Y142" s="49">
        <f t="shared" si="108"/>
        <v>0</v>
      </c>
    </row>
    <row r="143" spans="1:25" ht="26.25" customHeight="1">
      <c r="A143" s="124"/>
      <c r="B143" s="138"/>
      <c r="C143" s="151" t="s">
        <v>81</v>
      </c>
      <c r="D143" s="170" t="s">
        <v>32</v>
      </c>
      <c r="E143" s="28" t="s">
        <v>22</v>
      </c>
      <c r="F143" s="47">
        <f>F144+F145</f>
        <v>63</v>
      </c>
      <c r="G143" s="47">
        <f aca="true" t="shared" si="110" ref="G143:S143">G144+G145</f>
        <v>0</v>
      </c>
      <c r="H143" s="47">
        <f t="shared" si="110"/>
        <v>63</v>
      </c>
      <c r="I143" s="47">
        <f t="shared" si="110"/>
        <v>59</v>
      </c>
      <c r="J143" s="47">
        <f t="shared" si="110"/>
        <v>4</v>
      </c>
      <c r="K143" s="47">
        <f t="shared" si="110"/>
        <v>0</v>
      </c>
      <c r="L143" s="47">
        <f t="shared" si="110"/>
        <v>59</v>
      </c>
      <c r="M143" s="47">
        <f t="shared" si="110"/>
        <v>15</v>
      </c>
      <c r="N143" s="47">
        <f t="shared" si="110"/>
        <v>43</v>
      </c>
      <c r="O143" s="47">
        <f t="shared" si="110"/>
        <v>1</v>
      </c>
      <c r="P143" s="47">
        <f t="shared" si="110"/>
        <v>0</v>
      </c>
      <c r="Q143" s="47">
        <f t="shared" si="110"/>
        <v>0</v>
      </c>
      <c r="R143" s="47">
        <f t="shared" si="110"/>
        <v>0</v>
      </c>
      <c r="S143" s="47">
        <f t="shared" si="110"/>
        <v>0</v>
      </c>
      <c r="T143" s="22">
        <f t="shared" si="90"/>
        <v>100</v>
      </c>
      <c r="U143" s="22">
        <f t="shared" si="91"/>
        <v>98.30508474576271</v>
      </c>
      <c r="V143" s="47">
        <f>V144+V145</f>
        <v>0</v>
      </c>
      <c r="W143" s="47">
        <f>W144+W145</f>
        <v>0</v>
      </c>
      <c r="X143" s="47">
        <f>X144+X145</f>
        <v>0</v>
      </c>
      <c r="Y143" s="47">
        <f>Y144+Y145</f>
        <v>0</v>
      </c>
    </row>
    <row r="144" spans="1:25" ht="26.25" customHeight="1">
      <c r="A144" s="124"/>
      <c r="B144" s="138"/>
      <c r="C144" s="152"/>
      <c r="D144" s="171"/>
      <c r="E144" s="28" t="s">
        <v>33</v>
      </c>
      <c r="F144" s="49">
        <f>F24+F45+F75+F96+F114+F135</f>
        <v>15</v>
      </c>
      <c r="G144" s="49">
        <f aca="true" t="shared" si="111" ref="G144:S144">G24+G45+G75+G96+G114+G135</f>
        <v>0</v>
      </c>
      <c r="H144" s="49">
        <f t="shared" si="111"/>
        <v>15</v>
      </c>
      <c r="I144" s="49">
        <f t="shared" si="111"/>
        <v>11</v>
      </c>
      <c r="J144" s="49">
        <f t="shared" si="111"/>
        <v>4</v>
      </c>
      <c r="K144" s="49">
        <f t="shared" si="111"/>
        <v>0</v>
      </c>
      <c r="L144" s="49">
        <f t="shared" si="111"/>
        <v>11</v>
      </c>
      <c r="M144" s="49">
        <f t="shared" si="111"/>
        <v>10</v>
      </c>
      <c r="N144" s="49">
        <f t="shared" si="111"/>
        <v>1</v>
      </c>
      <c r="O144" s="49">
        <f t="shared" si="111"/>
        <v>0</v>
      </c>
      <c r="P144" s="49">
        <f t="shared" si="111"/>
        <v>0</v>
      </c>
      <c r="Q144" s="49">
        <f t="shared" si="111"/>
        <v>0</v>
      </c>
      <c r="R144" s="49">
        <f t="shared" si="111"/>
        <v>0</v>
      </c>
      <c r="S144" s="49">
        <f t="shared" si="111"/>
        <v>0</v>
      </c>
      <c r="T144" s="22">
        <f t="shared" si="90"/>
        <v>100</v>
      </c>
      <c r="U144" s="22">
        <f t="shared" si="91"/>
        <v>100</v>
      </c>
      <c r="V144" s="49">
        <f aca="true" t="shared" si="112" ref="V144:Y145">V24+V45+V75+V96+V114+V135</f>
        <v>0</v>
      </c>
      <c r="W144" s="49">
        <f t="shared" si="112"/>
        <v>0</v>
      </c>
      <c r="X144" s="49">
        <f t="shared" si="112"/>
        <v>0</v>
      </c>
      <c r="Y144" s="49">
        <f t="shared" si="112"/>
        <v>0</v>
      </c>
    </row>
    <row r="145" spans="1:25" ht="26.25" customHeight="1">
      <c r="A145" s="124"/>
      <c r="B145" s="138"/>
      <c r="C145" s="153"/>
      <c r="D145" s="137"/>
      <c r="E145" s="28" t="s">
        <v>34</v>
      </c>
      <c r="F145" s="49">
        <f>F25+F46+F76+F97+F115+F136</f>
        <v>48</v>
      </c>
      <c r="G145" s="49">
        <f aca="true" t="shared" si="113" ref="G145:S145">G25+G46+G76+G97+G115+G136</f>
        <v>0</v>
      </c>
      <c r="H145" s="49">
        <f t="shared" si="113"/>
        <v>48</v>
      </c>
      <c r="I145" s="49">
        <f t="shared" si="113"/>
        <v>48</v>
      </c>
      <c r="J145" s="49">
        <f t="shared" si="113"/>
        <v>0</v>
      </c>
      <c r="K145" s="49">
        <f t="shared" si="113"/>
        <v>0</v>
      </c>
      <c r="L145" s="49">
        <f t="shared" si="113"/>
        <v>48</v>
      </c>
      <c r="M145" s="49">
        <f t="shared" si="113"/>
        <v>5</v>
      </c>
      <c r="N145" s="49">
        <f t="shared" si="113"/>
        <v>42</v>
      </c>
      <c r="O145" s="49">
        <f t="shared" si="113"/>
        <v>1</v>
      </c>
      <c r="P145" s="49">
        <f t="shared" si="113"/>
        <v>0</v>
      </c>
      <c r="Q145" s="49">
        <f t="shared" si="113"/>
        <v>0</v>
      </c>
      <c r="R145" s="49">
        <f t="shared" si="113"/>
        <v>0</v>
      </c>
      <c r="S145" s="49">
        <f t="shared" si="113"/>
        <v>0</v>
      </c>
      <c r="T145" s="22">
        <f t="shared" si="90"/>
        <v>100</v>
      </c>
      <c r="U145" s="22">
        <f t="shared" si="91"/>
        <v>97.91666666666666</v>
      </c>
      <c r="V145" s="49">
        <f t="shared" si="112"/>
        <v>0</v>
      </c>
      <c r="W145" s="49">
        <f t="shared" si="112"/>
        <v>0</v>
      </c>
      <c r="X145" s="49">
        <f t="shared" si="112"/>
        <v>0</v>
      </c>
      <c r="Y145" s="49">
        <f t="shared" si="112"/>
        <v>0</v>
      </c>
    </row>
    <row r="146" spans="1:25" ht="26.25" customHeight="1">
      <c r="A146" s="124"/>
      <c r="B146" s="138"/>
      <c r="C146" s="144" t="s">
        <v>85</v>
      </c>
      <c r="D146" s="175" t="s">
        <v>75</v>
      </c>
      <c r="E146" s="28" t="s">
        <v>22</v>
      </c>
      <c r="F146" s="47">
        <f>F147+F148</f>
        <v>128</v>
      </c>
      <c r="G146" s="47">
        <f aca="true" t="shared" si="114" ref="G146:S146">G147+G148</f>
        <v>1</v>
      </c>
      <c r="H146" s="47">
        <f t="shared" si="114"/>
        <v>127</v>
      </c>
      <c r="I146" s="47">
        <f t="shared" si="114"/>
        <v>122</v>
      </c>
      <c r="J146" s="47">
        <f t="shared" si="114"/>
        <v>5</v>
      </c>
      <c r="K146" s="47">
        <f t="shared" si="114"/>
        <v>0</v>
      </c>
      <c r="L146" s="47">
        <f t="shared" si="114"/>
        <v>119</v>
      </c>
      <c r="M146" s="47">
        <f t="shared" si="114"/>
        <v>25</v>
      </c>
      <c r="N146" s="47">
        <f t="shared" si="114"/>
        <v>75</v>
      </c>
      <c r="O146" s="47">
        <f t="shared" si="114"/>
        <v>19</v>
      </c>
      <c r="P146" s="47">
        <f t="shared" si="114"/>
        <v>0</v>
      </c>
      <c r="Q146" s="47">
        <f t="shared" si="114"/>
        <v>3</v>
      </c>
      <c r="R146" s="47">
        <f t="shared" si="114"/>
        <v>2</v>
      </c>
      <c r="S146" s="47">
        <f t="shared" si="114"/>
        <v>1</v>
      </c>
      <c r="T146" s="22">
        <f t="shared" si="90"/>
        <v>97.54098360655738</v>
      </c>
      <c r="U146" s="22">
        <f t="shared" si="91"/>
        <v>81.9672131147541</v>
      </c>
      <c r="V146" s="47">
        <f>V147+V148</f>
        <v>0</v>
      </c>
      <c r="W146" s="47">
        <f>W147+W148</f>
        <v>0</v>
      </c>
      <c r="X146" s="47">
        <f>X147+X148</f>
        <v>0</v>
      </c>
      <c r="Y146" s="47">
        <f>Y147+Y148</f>
        <v>0</v>
      </c>
    </row>
    <row r="147" spans="1:25" ht="26.25" customHeight="1">
      <c r="A147" s="124"/>
      <c r="B147" s="138"/>
      <c r="C147" s="124"/>
      <c r="D147" s="176"/>
      <c r="E147" s="28" t="s">
        <v>33</v>
      </c>
      <c r="F147" s="49">
        <f>F141+F144</f>
        <v>26</v>
      </c>
      <c r="G147" s="49">
        <f aca="true" t="shared" si="115" ref="G147:S147">G141+G144</f>
        <v>0</v>
      </c>
      <c r="H147" s="49">
        <f t="shared" si="115"/>
        <v>26</v>
      </c>
      <c r="I147" s="49">
        <f t="shared" si="115"/>
        <v>22</v>
      </c>
      <c r="J147" s="49">
        <f t="shared" si="115"/>
        <v>4</v>
      </c>
      <c r="K147" s="49">
        <f t="shared" si="115"/>
        <v>0</v>
      </c>
      <c r="L147" s="49">
        <f t="shared" si="115"/>
        <v>22</v>
      </c>
      <c r="M147" s="49">
        <f t="shared" si="115"/>
        <v>13</v>
      </c>
      <c r="N147" s="49">
        <f t="shared" si="115"/>
        <v>7</v>
      </c>
      <c r="O147" s="49">
        <f t="shared" si="115"/>
        <v>2</v>
      </c>
      <c r="P147" s="49">
        <f t="shared" si="115"/>
        <v>0</v>
      </c>
      <c r="Q147" s="49">
        <f t="shared" si="115"/>
        <v>0</v>
      </c>
      <c r="R147" s="49">
        <f t="shared" si="115"/>
        <v>0</v>
      </c>
      <c r="S147" s="49">
        <f t="shared" si="115"/>
        <v>0</v>
      </c>
      <c r="T147" s="22">
        <f t="shared" si="90"/>
        <v>100</v>
      </c>
      <c r="U147" s="22">
        <f t="shared" si="91"/>
        <v>90.9090909090909</v>
      </c>
      <c r="V147" s="49">
        <f aca="true" t="shared" si="116" ref="V147:Y148">V141+V144</f>
        <v>0</v>
      </c>
      <c r="W147" s="49">
        <f t="shared" si="116"/>
        <v>0</v>
      </c>
      <c r="X147" s="49">
        <f t="shared" si="116"/>
        <v>0</v>
      </c>
      <c r="Y147" s="49">
        <f t="shared" si="116"/>
        <v>0</v>
      </c>
    </row>
    <row r="148" spans="1:25" ht="26.25" customHeight="1">
      <c r="A148" s="124"/>
      <c r="B148" s="138"/>
      <c r="C148" s="124"/>
      <c r="D148" s="177"/>
      <c r="E148" s="28" t="s">
        <v>34</v>
      </c>
      <c r="F148" s="49">
        <f>F142+F145</f>
        <v>102</v>
      </c>
      <c r="G148" s="49">
        <f aca="true" t="shared" si="117" ref="G148:S148">G142+G145</f>
        <v>1</v>
      </c>
      <c r="H148" s="49">
        <f t="shared" si="117"/>
        <v>101</v>
      </c>
      <c r="I148" s="49">
        <f t="shared" si="117"/>
        <v>100</v>
      </c>
      <c r="J148" s="49">
        <f t="shared" si="117"/>
        <v>1</v>
      </c>
      <c r="K148" s="49">
        <f t="shared" si="117"/>
        <v>0</v>
      </c>
      <c r="L148" s="49">
        <f t="shared" si="117"/>
        <v>97</v>
      </c>
      <c r="M148" s="49">
        <f t="shared" si="117"/>
        <v>12</v>
      </c>
      <c r="N148" s="49">
        <f t="shared" si="117"/>
        <v>68</v>
      </c>
      <c r="O148" s="49">
        <f t="shared" si="117"/>
        <v>17</v>
      </c>
      <c r="P148" s="49">
        <f t="shared" si="117"/>
        <v>0</v>
      </c>
      <c r="Q148" s="49">
        <f t="shared" si="117"/>
        <v>3</v>
      </c>
      <c r="R148" s="49">
        <f t="shared" si="117"/>
        <v>2</v>
      </c>
      <c r="S148" s="49">
        <f t="shared" si="117"/>
        <v>1</v>
      </c>
      <c r="T148" s="22">
        <f t="shared" si="90"/>
        <v>97</v>
      </c>
      <c r="U148" s="22">
        <f t="shared" si="91"/>
        <v>80</v>
      </c>
      <c r="V148" s="49">
        <f t="shared" si="116"/>
        <v>0</v>
      </c>
      <c r="W148" s="49">
        <f t="shared" si="116"/>
        <v>0</v>
      </c>
      <c r="X148" s="49">
        <f t="shared" si="116"/>
        <v>0</v>
      </c>
      <c r="Y148" s="49">
        <f t="shared" si="116"/>
        <v>0</v>
      </c>
    </row>
    <row r="149" ht="31.5" customHeight="1"/>
    <row r="150" spans="1:25" ht="31.5" customHeight="1">
      <c r="A150" s="160" t="s">
        <v>88</v>
      </c>
      <c r="B150" s="160"/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</row>
  </sheetData>
  <sheetProtection/>
  <mergeCells count="160">
    <mergeCell ref="A2:Y2"/>
    <mergeCell ref="A3:Y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K4"/>
    <mergeCell ref="L4:P4"/>
    <mergeCell ref="Q4:S4"/>
    <mergeCell ref="T4:T7"/>
    <mergeCell ref="X4:X7"/>
    <mergeCell ref="N6:N7"/>
    <mergeCell ref="O6:O7"/>
    <mergeCell ref="P6:P7"/>
    <mergeCell ref="R6:R7"/>
    <mergeCell ref="Y4:Y7"/>
    <mergeCell ref="J5:J7"/>
    <mergeCell ref="K5:K7"/>
    <mergeCell ref="L5:L7"/>
    <mergeCell ref="M5:P5"/>
    <mergeCell ref="Q5:Q7"/>
    <mergeCell ref="R5:S5"/>
    <mergeCell ref="V5:V7"/>
    <mergeCell ref="W5:W7"/>
    <mergeCell ref="M6:M7"/>
    <mergeCell ref="S6:S7"/>
    <mergeCell ref="U4:U7"/>
    <mergeCell ref="V4:W4"/>
    <mergeCell ref="D26:D28"/>
    <mergeCell ref="A8:A28"/>
    <mergeCell ref="B8:B13"/>
    <mergeCell ref="C8:C10"/>
    <mergeCell ref="D8:D10"/>
    <mergeCell ref="C11:C13"/>
    <mergeCell ref="D11:D13"/>
    <mergeCell ref="C14:C16"/>
    <mergeCell ref="D14:D16"/>
    <mergeCell ref="B20:B28"/>
    <mergeCell ref="D32:D34"/>
    <mergeCell ref="B35:B40"/>
    <mergeCell ref="C35:C37"/>
    <mergeCell ref="D35:D37"/>
    <mergeCell ref="C38:C40"/>
    <mergeCell ref="C20:C22"/>
    <mergeCell ref="D20:D22"/>
    <mergeCell ref="C23:C25"/>
    <mergeCell ref="D23:D25"/>
    <mergeCell ref="C26:C28"/>
    <mergeCell ref="D41:D43"/>
    <mergeCell ref="C44:C46"/>
    <mergeCell ref="D44:D46"/>
    <mergeCell ref="C47:C49"/>
    <mergeCell ref="D47:D49"/>
    <mergeCell ref="A29:A49"/>
    <mergeCell ref="B29:B34"/>
    <mergeCell ref="C29:C31"/>
    <mergeCell ref="D29:D31"/>
    <mergeCell ref="C32:C34"/>
    <mergeCell ref="A59:A79"/>
    <mergeCell ref="B59:B64"/>
    <mergeCell ref="C59:C61"/>
    <mergeCell ref="D59:D61"/>
    <mergeCell ref="C62:C64"/>
    <mergeCell ref="D62:D64"/>
    <mergeCell ref="B65:B70"/>
    <mergeCell ref="C65:C67"/>
    <mergeCell ref="D65:D67"/>
    <mergeCell ref="C68:C70"/>
    <mergeCell ref="D68:D70"/>
    <mergeCell ref="B71:B79"/>
    <mergeCell ref="C71:C73"/>
    <mergeCell ref="D71:D73"/>
    <mergeCell ref="C74:C76"/>
    <mergeCell ref="D74:D76"/>
    <mergeCell ref="C77:C79"/>
    <mergeCell ref="D77:D79"/>
    <mergeCell ref="A80:A100"/>
    <mergeCell ref="B80:B85"/>
    <mergeCell ref="C80:C82"/>
    <mergeCell ref="D80:D82"/>
    <mergeCell ref="C83:C85"/>
    <mergeCell ref="D83:D85"/>
    <mergeCell ref="B86:B91"/>
    <mergeCell ref="C86:C88"/>
    <mergeCell ref="D86:D88"/>
    <mergeCell ref="C89:C91"/>
    <mergeCell ref="D89:D91"/>
    <mergeCell ref="B92:B100"/>
    <mergeCell ref="C92:C94"/>
    <mergeCell ref="D92:D94"/>
    <mergeCell ref="C95:C97"/>
    <mergeCell ref="D95:D97"/>
    <mergeCell ref="C98:C100"/>
    <mergeCell ref="D98:D100"/>
    <mergeCell ref="C107:C109"/>
    <mergeCell ref="D107:D109"/>
    <mergeCell ref="A101:A109"/>
    <mergeCell ref="B101:B103"/>
    <mergeCell ref="C101:C103"/>
    <mergeCell ref="D101:D103"/>
    <mergeCell ref="B104:B106"/>
    <mergeCell ref="C104:C106"/>
    <mergeCell ref="D104:D106"/>
    <mergeCell ref="B107:B109"/>
    <mergeCell ref="A110:A118"/>
    <mergeCell ref="C110:C112"/>
    <mergeCell ref="D110:D112"/>
    <mergeCell ref="C113:C115"/>
    <mergeCell ref="D113:D115"/>
    <mergeCell ref="C116:C118"/>
    <mergeCell ref="D116:D118"/>
    <mergeCell ref="B110:B118"/>
    <mergeCell ref="A119:A139"/>
    <mergeCell ref="B119:B124"/>
    <mergeCell ref="C119:C121"/>
    <mergeCell ref="D119:D121"/>
    <mergeCell ref="C122:C124"/>
    <mergeCell ref="D122:D124"/>
    <mergeCell ref="B125:B130"/>
    <mergeCell ref="C125:C127"/>
    <mergeCell ref="D125:D127"/>
    <mergeCell ref="C128:C130"/>
    <mergeCell ref="D128:D130"/>
    <mergeCell ref="B131:B139"/>
    <mergeCell ref="C131:C133"/>
    <mergeCell ref="D131:D133"/>
    <mergeCell ref="C134:C136"/>
    <mergeCell ref="D134:D136"/>
    <mergeCell ref="C137:C139"/>
    <mergeCell ref="B140:B148"/>
    <mergeCell ref="C140:C142"/>
    <mergeCell ref="D140:D142"/>
    <mergeCell ref="C143:C145"/>
    <mergeCell ref="D143:D145"/>
    <mergeCell ref="C146:C148"/>
    <mergeCell ref="D146:D148"/>
    <mergeCell ref="C17:C19"/>
    <mergeCell ref="D17:D19"/>
    <mergeCell ref="B14:B19"/>
    <mergeCell ref="C53:C55"/>
    <mergeCell ref="D53:D55"/>
    <mergeCell ref="C56:C58"/>
    <mergeCell ref="D56:D58"/>
    <mergeCell ref="D38:D40"/>
    <mergeCell ref="B41:B49"/>
    <mergeCell ref="C41:C43"/>
    <mergeCell ref="C50:C52"/>
    <mergeCell ref="D50:D52"/>
    <mergeCell ref="B53:B55"/>
    <mergeCell ref="B56:B58"/>
    <mergeCell ref="A50:A58"/>
    <mergeCell ref="B50:B52"/>
    <mergeCell ref="A150:Y150"/>
    <mergeCell ref="D137:D139"/>
    <mergeCell ref="A140:A148"/>
  </mergeCells>
  <printOptions/>
  <pageMargins left="0.9448818897637796" right="0" top="0" bottom="0" header="0.5118110236220472" footer="0"/>
  <pageSetup horizontalDpi="300" verticalDpi="300" orientation="landscape" scale="65" r:id="rId1"/>
  <rowBreaks count="4" manualBreakCount="4">
    <brk id="28" max="24" man="1"/>
    <brk id="58" max="24" man="1"/>
    <brk id="91" max="24" man="1"/>
    <brk id="11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Y55"/>
  <sheetViews>
    <sheetView view="pageBreakPreview" zoomScale="70" zoomScaleNormal="75" zoomScaleSheetLayoutView="70" zoomScalePageLayoutView="0" workbookViewId="0" topLeftCell="A1">
      <selection activeCell="L63" sqref="L63"/>
    </sheetView>
  </sheetViews>
  <sheetFormatPr defaultColWidth="9.140625" defaultRowHeight="12.75"/>
  <cols>
    <col min="1" max="1" width="4.8515625" style="24" customWidth="1"/>
    <col min="2" max="2" width="11.8515625" style="21" customWidth="1"/>
    <col min="3" max="3" width="6.140625" style="24" customWidth="1"/>
    <col min="4" max="4" width="9.00390625" style="24" customWidth="1"/>
    <col min="5" max="5" width="17.421875" style="21" customWidth="1"/>
    <col min="6" max="9" width="7.7109375" style="24" customWidth="1"/>
    <col min="10" max="10" width="6.00390625" style="24" customWidth="1"/>
    <col min="11" max="11" width="5.7109375" style="24" customWidth="1"/>
    <col min="12" max="12" width="7.7109375" style="24" customWidth="1"/>
    <col min="13" max="13" width="6.28125" style="24" customWidth="1"/>
    <col min="14" max="19" width="7.7109375" style="24" customWidth="1"/>
    <col min="20" max="20" width="7.28125" style="24" customWidth="1"/>
    <col min="21" max="21" width="6.7109375" style="24" customWidth="1"/>
    <col min="22" max="23" width="7.7109375" style="24" customWidth="1"/>
    <col min="24" max="24" width="6.28125" style="24" customWidth="1"/>
    <col min="25" max="25" width="6.57421875" style="24" customWidth="1"/>
    <col min="26" max="16384" width="8.8515625" style="24" customWidth="1"/>
  </cols>
  <sheetData>
    <row r="2" spans="1:25" ht="17.25">
      <c r="A2" s="252" t="s">
        <v>114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</row>
    <row r="3" spans="1:25" ht="12.75">
      <c r="A3" s="253" t="s">
        <v>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</row>
    <row r="4" spans="1:25" ht="42.75" customHeight="1">
      <c r="A4" s="248" t="s">
        <v>1</v>
      </c>
      <c r="B4" s="90" t="s">
        <v>2</v>
      </c>
      <c r="C4" s="248" t="s">
        <v>3</v>
      </c>
      <c r="D4" s="248" t="s">
        <v>4</v>
      </c>
      <c r="E4" s="90" t="s">
        <v>5</v>
      </c>
      <c r="F4" s="248" t="s">
        <v>6</v>
      </c>
      <c r="G4" s="248" t="s">
        <v>7</v>
      </c>
      <c r="H4" s="248" t="s">
        <v>8</v>
      </c>
      <c r="I4" s="248" t="s">
        <v>9</v>
      </c>
      <c r="J4" s="250" t="s">
        <v>10</v>
      </c>
      <c r="K4" s="251"/>
      <c r="L4" s="245" t="s">
        <v>11</v>
      </c>
      <c r="M4" s="247"/>
      <c r="N4" s="247"/>
      <c r="O4" s="247"/>
      <c r="P4" s="246"/>
      <c r="Q4" s="245" t="s">
        <v>12</v>
      </c>
      <c r="R4" s="245"/>
      <c r="S4" s="246"/>
      <c r="T4" s="90" t="s">
        <v>13</v>
      </c>
      <c r="U4" s="90" t="s">
        <v>14</v>
      </c>
      <c r="V4" s="245" t="s">
        <v>17</v>
      </c>
      <c r="W4" s="246"/>
      <c r="X4" s="90" t="s">
        <v>15</v>
      </c>
      <c r="Y4" s="90" t="s">
        <v>16</v>
      </c>
    </row>
    <row r="5" spans="1:25" ht="24.75" customHeight="1">
      <c r="A5" s="254"/>
      <c r="B5" s="256"/>
      <c r="C5" s="234"/>
      <c r="D5" s="234"/>
      <c r="E5" s="91"/>
      <c r="F5" s="234"/>
      <c r="G5" s="234"/>
      <c r="H5" s="234"/>
      <c r="I5" s="234"/>
      <c r="J5" s="248" t="s">
        <v>18</v>
      </c>
      <c r="K5" s="248" t="s">
        <v>19</v>
      </c>
      <c r="L5" s="90" t="s">
        <v>20</v>
      </c>
      <c r="M5" s="245" t="s">
        <v>21</v>
      </c>
      <c r="N5" s="247"/>
      <c r="O5" s="247"/>
      <c r="P5" s="246"/>
      <c r="Q5" s="90" t="s">
        <v>22</v>
      </c>
      <c r="R5" s="245" t="s">
        <v>21</v>
      </c>
      <c r="S5" s="247"/>
      <c r="T5" s="91"/>
      <c r="U5" s="91"/>
      <c r="V5" s="90" t="s">
        <v>22</v>
      </c>
      <c r="W5" s="90" t="s">
        <v>23</v>
      </c>
      <c r="X5" s="91"/>
      <c r="Y5" s="91"/>
    </row>
    <row r="6" spans="1:25" ht="24.75" customHeight="1">
      <c r="A6" s="254"/>
      <c r="B6" s="256"/>
      <c r="C6" s="234"/>
      <c r="D6" s="234"/>
      <c r="E6" s="91"/>
      <c r="F6" s="234"/>
      <c r="G6" s="234"/>
      <c r="H6" s="234"/>
      <c r="I6" s="234"/>
      <c r="J6" s="234"/>
      <c r="K6" s="234"/>
      <c r="L6" s="91"/>
      <c r="M6" s="90" t="s">
        <v>24</v>
      </c>
      <c r="N6" s="90" t="s">
        <v>25</v>
      </c>
      <c r="O6" s="90" t="s">
        <v>26</v>
      </c>
      <c r="P6" s="90" t="s">
        <v>27</v>
      </c>
      <c r="Q6" s="91"/>
      <c r="R6" s="90" t="s">
        <v>28</v>
      </c>
      <c r="S6" s="90" t="s">
        <v>29</v>
      </c>
      <c r="T6" s="91"/>
      <c r="U6" s="91"/>
      <c r="V6" s="91"/>
      <c r="W6" s="91"/>
      <c r="X6" s="91"/>
      <c r="Y6" s="91"/>
    </row>
    <row r="7" spans="1:25" ht="124.5" customHeight="1">
      <c r="A7" s="255"/>
      <c r="B7" s="257"/>
      <c r="C7" s="249"/>
      <c r="D7" s="249"/>
      <c r="E7" s="92"/>
      <c r="F7" s="249"/>
      <c r="G7" s="249"/>
      <c r="H7" s="249"/>
      <c r="I7" s="249"/>
      <c r="J7" s="249"/>
      <c r="K7" s="249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5" ht="17.25" customHeight="1">
      <c r="A8" s="214" t="s">
        <v>108</v>
      </c>
      <c r="B8" s="229" t="s">
        <v>97</v>
      </c>
      <c r="C8" s="231">
        <v>1</v>
      </c>
      <c r="D8" s="233" t="s">
        <v>32</v>
      </c>
      <c r="E8" s="4" t="s">
        <v>22</v>
      </c>
      <c r="F8" s="18">
        <f>F9+F10</f>
        <v>3</v>
      </c>
      <c r="G8" s="18">
        <f aca="true" t="shared" si="0" ref="G8:S8">G9+G10</f>
        <v>0</v>
      </c>
      <c r="H8" s="18">
        <f t="shared" si="0"/>
        <v>3</v>
      </c>
      <c r="I8" s="18">
        <f t="shared" si="0"/>
        <v>1</v>
      </c>
      <c r="J8" s="18">
        <f t="shared" si="0"/>
        <v>2</v>
      </c>
      <c r="K8" s="18">
        <f t="shared" si="0"/>
        <v>0</v>
      </c>
      <c r="L8" s="18">
        <f t="shared" si="0"/>
        <v>1</v>
      </c>
      <c r="M8" s="18">
        <f t="shared" si="0"/>
        <v>1</v>
      </c>
      <c r="N8" s="18">
        <f t="shared" si="0"/>
        <v>0</v>
      </c>
      <c r="O8" s="18">
        <f t="shared" si="0"/>
        <v>0</v>
      </c>
      <c r="P8" s="18">
        <f t="shared" si="0"/>
        <v>0</v>
      </c>
      <c r="Q8" s="18">
        <f t="shared" si="0"/>
        <v>0</v>
      </c>
      <c r="R8" s="18">
        <f t="shared" si="0"/>
        <v>0</v>
      </c>
      <c r="S8" s="18">
        <f t="shared" si="0"/>
        <v>0</v>
      </c>
      <c r="T8" s="22">
        <f>L8/I8*100</f>
        <v>100</v>
      </c>
      <c r="U8" s="22">
        <f>(M8+N8)/I8*100</f>
        <v>100</v>
      </c>
      <c r="V8" s="18">
        <f>V9+V10</f>
        <v>0</v>
      </c>
      <c r="W8" s="18">
        <f>W9+W10</f>
        <v>0</v>
      </c>
      <c r="X8" s="18">
        <f>X9+X10</f>
        <v>0</v>
      </c>
      <c r="Y8" s="18">
        <f>Y9+Y10</f>
        <v>0</v>
      </c>
    </row>
    <row r="9" spans="1:25" ht="17.25" customHeight="1">
      <c r="A9" s="214"/>
      <c r="B9" s="229"/>
      <c r="C9" s="232"/>
      <c r="D9" s="234"/>
      <c r="E9" s="4" t="s">
        <v>33</v>
      </c>
      <c r="F9" s="18">
        <v>1</v>
      </c>
      <c r="G9" s="18">
        <v>0</v>
      </c>
      <c r="H9" s="18">
        <v>1</v>
      </c>
      <c r="I9" s="18">
        <v>1</v>
      </c>
      <c r="J9" s="18">
        <v>0</v>
      </c>
      <c r="K9" s="18">
        <v>0</v>
      </c>
      <c r="L9" s="18">
        <v>1</v>
      </c>
      <c r="M9" s="18">
        <v>1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22">
        <f aca="true" t="shared" si="1" ref="T9:T40">L9/I9*100</f>
        <v>100</v>
      </c>
      <c r="U9" s="22">
        <f aca="true" t="shared" si="2" ref="U9:U40">(M9+N9)/I9*100</f>
        <v>100</v>
      </c>
      <c r="V9" s="18">
        <v>0</v>
      </c>
      <c r="W9" s="18">
        <v>0</v>
      </c>
      <c r="X9" s="18">
        <v>0</v>
      </c>
      <c r="Y9" s="18">
        <v>0</v>
      </c>
    </row>
    <row r="10" spans="1:25" ht="17.25" customHeight="1">
      <c r="A10" s="214"/>
      <c r="B10" s="229"/>
      <c r="C10" s="241"/>
      <c r="D10" s="235"/>
      <c r="E10" s="4" t="s">
        <v>34</v>
      </c>
      <c r="F10" s="18">
        <v>2</v>
      </c>
      <c r="G10" s="18">
        <v>0</v>
      </c>
      <c r="H10" s="18">
        <v>2</v>
      </c>
      <c r="I10" s="18">
        <v>0</v>
      </c>
      <c r="J10" s="18">
        <v>2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22">
        <v>0</v>
      </c>
      <c r="U10" s="22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7.25" customHeight="1">
      <c r="A11" s="214"/>
      <c r="B11" s="229"/>
      <c r="C11" s="240">
        <v>2</v>
      </c>
      <c r="D11" s="238" t="s">
        <v>32</v>
      </c>
      <c r="E11" s="29" t="s">
        <v>22</v>
      </c>
      <c r="F11" s="18">
        <f>F12+F13</f>
        <v>1</v>
      </c>
      <c r="G11" s="18">
        <f aca="true" t="shared" si="3" ref="G11:Y11">G12+G13</f>
        <v>0</v>
      </c>
      <c r="H11" s="18">
        <f t="shared" si="3"/>
        <v>1</v>
      </c>
      <c r="I11" s="18">
        <f t="shared" si="3"/>
        <v>1</v>
      </c>
      <c r="J11" s="18">
        <f t="shared" si="3"/>
        <v>0</v>
      </c>
      <c r="K11" s="18">
        <f t="shared" si="3"/>
        <v>0</v>
      </c>
      <c r="L11" s="18">
        <f t="shared" si="3"/>
        <v>1</v>
      </c>
      <c r="M11" s="18">
        <f t="shared" si="3"/>
        <v>1</v>
      </c>
      <c r="N11" s="18">
        <f t="shared" si="3"/>
        <v>0</v>
      </c>
      <c r="O11" s="18">
        <f t="shared" si="3"/>
        <v>0</v>
      </c>
      <c r="P11" s="18">
        <f t="shared" si="3"/>
        <v>0</v>
      </c>
      <c r="Q11" s="18">
        <f t="shared" si="3"/>
        <v>0</v>
      </c>
      <c r="R11" s="18">
        <f t="shared" si="3"/>
        <v>0</v>
      </c>
      <c r="S11" s="18">
        <f t="shared" si="3"/>
        <v>0</v>
      </c>
      <c r="T11" s="22">
        <f t="shared" si="1"/>
        <v>100</v>
      </c>
      <c r="U11" s="22">
        <f t="shared" si="2"/>
        <v>100</v>
      </c>
      <c r="V11" s="18">
        <f t="shared" si="3"/>
        <v>0</v>
      </c>
      <c r="W11" s="18">
        <f t="shared" si="3"/>
        <v>0</v>
      </c>
      <c r="X11" s="18">
        <f t="shared" si="3"/>
        <v>0</v>
      </c>
      <c r="Y11" s="18">
        <f t="shared" si="3"/>
        <v>0</v>
      </c>
    </row>
    <row r="12" spans="1:25" ht="17.25" customHeight="1">
      <c r="A12" s="214"/>
      <c r="B12" s="229"/>
      <c r="C12" s="239"/>
      <c r="D12" s="239"/>
      <c r="E12" s="29" t="s">
        <v>33</v>
      </c>
      <c r="F12" s="18">
        <v>1</v>
      </c>
      <c r="G12" s="18">
        <v>0</v>
      </c>
      <c r="H12" s="18">
        <v>1</v>
      </c>
      <c r="I12" s="18">
        <v>1</v>
      </c>
      <c r="J12" s="18">
        <v>0</v>
      </c>
      <c r="K12" s="18">
        <v>0</v>
      </c>
      <c r="L12" s="18">
        <v>1</v>
      </c>
      <c r="M12" s="18">
        <v>1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22">
        <f t="shared" si="1"/>
        <v>100</v>
      </c>
      <c r="U12" s="22">
        <f t="shared" si="2"/>
        <v>100</v>
      </c>
      <c r="V12" s="18">
        <v>0</v>
      </c>
      <c r="W12" s="18">
        <v>0</v>
      </c>
      <c r="X12" s="18">
        <v>0</v>
      </c>
      <c r="Y12" s="18">
        <v>0</v>
      </c>
    </row>
    <row r="13" spans="1:25" ht="17.25" customHeight="1">
      <c r="A13" s="214"/>
      <c r="B13" s="229"/>
      <c r="C13" s="239"/>
      <c r="D13" s="239"/>
      <c r="E13" s="29" t="s">
        <v>34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22">
        <v>0</v>
      </c>
      <c r="U13" s="22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17.25" customHeight="1">
      <c r="A14" s="214"/>
      <c r="B14" s="229"/>
      <c r="C14" s="242" t="s">
        <v>75</v>
      </c>
      <c r="D14" s="233" t="s">
        <v>32</v>
      </c>
      <c r="E14" s="4" t="s">
        <v>22</v>
      </c>
      <c r="F14" s="18">
        <f>F15+F16</f>
        <v>4</v>
      </c>
      <c r="G14" s="18">
        <f aca="true" t="shared" si="4" ref="G14:Y14">G15+G16</f>
        <v>0</v>
      </c>
      <c r="H14" s="18">
        <f t="shared" si="4"/>
        <v>4</v>
      </c>
      <c r="I14" s="18">
        <f t="shared" si="4"/>
        <v>2</v>
      </c>
      <c r="J14" s="18">
        <f t="shared" si="4"/>
        <v>2</v>
      </c>
      <c r="K14" s="18">
        <f t="shared" si="4"/>
        <v>0</v>
      </c>
      <c r="L14" s="18">
        <f t="shared" si="4"/>
        <v>2</v>
      </c>
      <c r="M14" s="18">
        <f t="shared" si="4"/>
        <v>2</v>
      </c>
      <c r="N14" s="18">
        <f t="shared" si="4"/>
        <v>0</v>
      </c>
      <c r="O14" s="18">
        <f t="shared" si="4"/>
        <v>0</v>
      </c>
      <c r="P14" s="18">
        <f t="shared" si="4"/>
        <v>0</v>
      </c>
      <c r="Q14" s="18">
        <f t="shared" si="4"/>
        <v>0</v>
      </c>
      <c r="R14" s="18">
        <f t="shared" si="4"/>
        <v>0</v>
      </c>
      <c r="S14" s="18">
        <f t="shared" si="4"/>
        <v>0</v>
      </c>
      <c r="T14" s="22">
        <f t="shared" si="1"/>
        <v>100</v>
      </c>
      <c r="U14" s="22">
        <f t="shared" si="2"/>
        <v>100</v>
      </c>
      <c r="V14" s="18">
        <f t="shared" si="4"/>
        <v>0</v>
      </c>
      <c r="W14" s="18">
        <f t="shared" si="4"/>
        <v>0</v>
      </c>
      <c r="X14" s="18">
        <f t="shared" si="4"/>
        <v>0</v>
      </c>
      <c r="Y14" s="18">
        <f t="shared" si="4"/>
        <v>0</v>
      </c>
    </row>
    <row r="15" spans="1:25" ht="17.25" customHeight="1">
      <c r="A15" s="214"/>
      <c r="B15" s="229"/>
      <c r="C15" s="243"/>
      <c r="D15" s="234"/>
      <c r="E15" s="4" t="s">
        <v>33</v>
      </c>
      <c r="F15" s="18">
        <f>F9+F12</f>
        <v>2</v>
      </c>
      <c r="G15" s="18">
        <f aca="true" t="shared" si="5" ref="G15:S15">G9+G12</f>
        <v>0</v>
      </c>
      <c r="H15" s="18">
        <f t="shared" si="5"/>
        <v>2</v>
      </c>
      <c r="I15" s="18">
        <f t="shared" si="5"/>
        <v>2</v>
      </c>
      <c r="J15" s="18">
        <f t="shared" si="5"/>
        <v>0</v>
      </c>
      <c r="K15" s="18">
        <f t="shared" si="5"/>
        <v>0</v>
      </c>
      <c r="L15" s="18">
        <f t="shared" si="5"/>
        <v>2</v>
      </c>
      <c r="M15" s="18">
        <f t="shared" si="5"/>
        <v>2</v>
      </c>
      <c r="N15" s="18">
        <f t="shared" si="5"/>
        <v>0</v>
      </c>
      <c r="O15" s="18">
        <f t="shared" si="5"/>
        <v>0</v>
      </c>
      <c r="P15" s="18">
        <f t="shared" si="5"/>
        <v>0</v>
      </c>
      <c r="Q15" s="18">
        <f t="shared" si="5"/>
        <v>0</v>
      </c>
      <c r="R15" s="18">
        <f t="shared" si="5"/>
        <v>0</v>
      </c>
      <c r="S15" s="18">
        <f t="shared" si="5"/>
        <v>0</v>
      </c>
      <c r="T15" s="22">
        <f t="shared" si="1"/>
        <v>100</v>
      </c>
      <c r="U15" s="22">
        <f t="shared" si="2"/>
        <v>100</v>
      </c>
      <c r="V15" s="18">
        <v>0</v>
      </c>
      <c r="W15" s="18">
        <v>0</v>
      </c>
      <c r="X15" s="18">
        <v>0</v>
      </c>
      <c r="Y15" s="18">
        <v>0</v>
      </c>
    </row>
    <row r="16" spans="1:25" ht="17.25" customHeight="1">
      <c r="A16" s="214"/>
      <c r="B16" s="229"/>
      <c r="C16" s="244"/>
      <c r="D16" s="235"/>
      <c r="E16" s="4" t="s">
        <v>34</v>
      </c>
      <c r="F16" s="18">
        <f>F10+F13</f>
        <v>2</v>
      </c>
      <c r="G16" s="18">
        <f aca="true" t="shared" si="6" ref="G16:S16">G10+G13</f>
        <v>0</v>
      </c>
      <c r="H16" s="18">
        <f t="shared" si="6"/>
        <v>2</v>
      </c>
      <c r="I16" s="18">
        <f t="shared" si="6"/>
        <v>0</v>
      </c>
      <c r="J16" s="18">
        <f t="shared" si="6"/>
        <v>2</v>
      </c>
      <c r="K16" s="18">
        <f t="shared" si="6"/>
        <v>0</v>
      </c>
      <c r="L16" s="18">
        <f t="shared" si="6"/>
        <v>0</v>
      </c>
      <c r="M16" s="18">
        <f t="shared" si="6"/>
        <v>0</v>
      </c>
      <c r="N16" s="18">
        <f t="shared" si="6"/>
        <v>0</v>
      </c>
      <c r="O16" s="18">
        <f t="shared" si="6"/>
        <v>0</v>
      </c>
      <c r="P16" s="18">
        <f t="shared" si="6"/>
        <v>0</v>
      </c>
      <c r="Q16" s="18">
        <f t="shared" si="6"/>
        <v>0</v>
      </c>
      <c r="R16" s="18">
        <f t="shared" si="6"/>
        <v>0</v>
      </c>
      <c r="S16" s="18">
        <f t="shared" si="6"/>
        <v>0</v>
      </c>
      <c r="T16" s="22">
        <v>0</v>
      </c>
      <c r="U16" s="22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17.25" customHeight="1">
      <c r="A17" s="214" t="s">
        <v>109</v>
      </c>
      <c r="B17" s="229" t="s">
        <v>78</v>
      </c>
      <c r="C17" s="240">
        <v>1</v>
      </c>
      <c r="D17" s="238" t="s">
        <v>32</v>
      </c>
      <c r="E17" s="29" t="s">
        <v>22</v>
      </c>
      <c r="F17" s="18">
        <f>F18+F19</f>
        <v>5</v>
      </c>
      <c r="G17" s="18">
        <f aca="true" t="shared" si="7" ref="G17:Y17">G18+G19</f>
        <v>0</v>
      </c>
      <c r="H17" s="18">
        <f t="shared" si="7"/>
        <v>5</v>
      </c>
      <c r="I17" s="18">
        <f t="shared" si="7"/>
        <v>4</v>
      </c>
      <c r="J17" s="18">
        <f t="shared" si="7"/>
        <v>1</v>
      </c>
      <c r="K17" s="18">
        <f t="shared" si="7"/>
        <v>0</v>
      </c>
      <c r="L17" s="18">
        <f t="shared" si="7"/>
        <v>4</v>
      </c>
      <c r="M17" s="18">
        <f t="shared" si="7"/>
        <v>1</v>
      </c>
      <c r="N17" s="18">
        <f t="shared" si="7"/>
        <v>3</v>
      </c>
      <c r="O17" s="18">
        <f t="shared" si="7"/>
        <v>0</v>
      </c>
      <c r="P17" s="18">
        <f t="shared" si="7"/>
        <v>0</v>
      </c>
      <c r="Q17" s="18">
        <f t="shared" si="7"/>
        <v>0</v>
      </c>
      <c r="R17" s="18">
        <f t="shared" si="7"/>
        <v>0</v>
      </c>
      <c r="S17" s="18">
        <f t="shared" si="7"/>
        <v>0</v>
      </c>
      <c r="T17" s="22">
        <f t="shared" si="1"/>
        <v>100</v>
      </c>
      <c r="U17" s="22">
        <f t="shared" si="2"/>
        <v>100</v>
      </c>
      <c r="V17" s="18">
        <f t="shared" si="7"/>
        <v>0</v>
      </c>
      <c r="W17" s="18">
        <f t="shared" si="7"/>
        <v>0</v>
      </c>
      <c r="X17" s="18">
        <f t="shared" si="7"/>
        <v>0</v>
      </c>
      <c r="Y17" s="18">
        <f t="shared" si="7"/>
        <v>0</v>
      </c>
    </row>
    <row r="18" spans="1:25" ht="17.25" customHeight="1">
      <c r="A18" s="214"/>
      <c r="B18" s="229"/>
      <c r="C18" s="239"/>
      <c r="D18" s="239"/>
      <c r="E18" s="29" t="s">
        <v>33</v>
      </c>
      <c r="F18" s="18">
        <v>4</v>
      </c>
      <c r="G18" s="18">
        <v>0</v>
      </c>
      <c r="H18" s="18">
        <v>4</v>
      </c>
      <c r="I18" s="18">
        <v>4</v>
      </c>
      <c r="J18" s="18">
        <v>0</v>
      </c>
      <c r="K18" s="18">
        <v>0</v>
      </c>
      <c r="L18" s="18">
        <v>4</v>
      </c>
      <c r="M18" s="18">
        <v>1</v>
      </c>
      <c r="N18" s="18">
        <v>3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22">
        <f t="shared" si="1"/>
        <v>100</v>
      </c>
      <c r="U18" s="22">
        <f t="shared" si="2"/>
        <v>100</v>
      </c>
      <c r="V18" s="18">
        <v>0</v>
      </c>
      <c r="W18" s="18">
        <v>0</v>
      </c>
      <c r="X18" s="18">
        <v>0</v>
      </c>
      <c r="Y18" s="18">
        <v>0</v>
      </c>
    </row>
    <row r="19" spans="1:25" ht="17.25" customHeight="1">
      <c r="A19" s="214"/>
      <c r="B19" s="229"/>
      <c r="C19" s="239"/>
      <c r="D19" s="239"/>
      <c r="E19" s="29" t="s">
        <v>34</v>
      </c>
      <c r="F19" s="18">
        <v>1</v>
      </c>
      <c r="G19" s="18">
        <v>0</v>
      </c>
      <c r="H19" s="18">
        <v>1</v>
      </c>
      <c r="I19" s="18">
        <v>0</v>
      </c>
      <c r="J19" s="18">
        <v>1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22">
        <v>0</v>
      </c>
      <c r="U19" s="22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17.25" customHeight="1">
      <c r="A20" s="214"/>
      <c r="B20" s="229"/>
      <c r="C20" s="240">
        <v>2</v>
      </c>
      <c r="D20" s="238" t="s">
        <v>32</v>
      </c>
      <c r="E20" s="29" t="s">
        <v>22</v>
      </c>
      <c r="F20" s="18">
        <f>F21+F22</f>
        <v>4</v>
      </c>
      <c r="G20" s="18">
        <f aca="true" t="shared" si="8" ref="G20:Y20">G21+G22</f>
        <v>0</v>
      </c>
      <c r="H20" s="18">
        <f t="shared" si="8"/>
        <v>4</v>
      </c>
      <c r="I20" s="18">
        <f t="shared" si="8"/>
        <v>4</v>
      </c>
      <c r="J20" s="18">
        <f t="shared" si="8"/>
        <v>0</v>
      </c>
      <c r="K20" s="18">
        <f t="shared" si="8"/>
        <v>0</v>
      </c>
      <c r="L20" s="18">
        <f t="shared" si="8"/>
        <v>4</v>
      </c>
      <c r="M20" s="18">
        <f t="shared" si="8"/>
        <v>4</v>
      </c>
      <c r="N20" s="18">
        <f t="shared" si="8"/>
        <v>0</v>
      </c>
      <c r="O20" s="18">
        <f t="shared" si="8"/>
        <v>0</v>
      </c>
      <c r="P20" s="18">
        <f t="shared" si="8"/>
        <v>0</v>
      </c>
      <c r="Q20" s="18">
        <f t="shared" si="8"/>
        <v>0</v>
      </c>
      <c r="R20" s="18">
        <f t="shared" si="8"/>
        <v>0</v>
      </c>
      <c r="S20" s="18">
        <f t="shared" si="8"/>
        <v>0</v>
      </c>
      <c r="T20" s="22">
        <f t="shared" si="1"/>
        <v>100</v>
      </c>
      <c r="U20" s="22">
        <f t="shared" si="2"/>
        <v>100</v>
      </c>
      <c r="V20" s="18">
        <f t="shared" si="8"/>
        <v>0</v>
      </c>
      <c r="W20" s="18">
        <f t="shared" si="8"/>
        <v>0</v>
      </c>
      <c r="X20" s="18">
        <f t="shared" si="8"/>
        <v>0</v>
      </c>
      <c r="Y20" s="18">
        <f t="shared" si="8"/>
        <v>0</v>
      </c>
    </row>
    <row r="21" spans="1:25" ht="17.25" customHeight="1">
      <c r="A21" s="214"/>
      <c r="B21" s="229"/>
      <c r="C21" s="239"/>
      <c r="D21" s="239"/>
      <c r="E21" s="29" t="s">
        <v>33</v>
      </c>
      <c r="F21" s="18">
        <v>4</v>
      </c>
      <c r="G21" s="18">
        <v>0</v>
      </c>
      <c r="H21" s="18">
        <v>4</v>
      </c>
      <c r="I21" s="18">
        <v>4</v>
      </c>
      <c r="J21" s="18">
        <v>0</v>
      </c>
      <c r="K21" s="18">
        <v>0</v>
      </c>
      <c r="L21" s="18">
        <v>4</v>
      </c>
      <c r="M21" s="18">
        <v>4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22">
        <f t="shared" si="1"/>
        <v>100</v>
      </c>
      <c r="U21" s="22">
        <f t="shared" si="2"/>
        <v>100</v>
      </c>
      <c r="V21" s="18">
        <v>0</v>
      </c>
      <c r="W21" s="18">
        <v>0</v>
      </c>
      <c r="X21" s="18">
        <v>0</v>
      </c>
      <c r="Y21" s="18">
        <v>0</v>
      </c>
    </row>
    <row r="22" spans="1:25" ht="17.25" customHeight="1">
      <c r="A22" s="214"/>
      <c r="B22" s="229"/>
      <c r="C22" s="239"/>
      <c r="D22" s="239"/>
      <c r="E22" s="29" t="s">
        <v>34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22">
        <v>0</v>
      </c>
      <c r="U22" s="22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17.25" customHeight="1">
      <c r="A23" s="214"/>
      <c r="B23" s="229"/>
      <c r="C23" s="240">
        <v>3</v>
      </c>
      <c r="D23" s="238" t="s">
        <v>32</v>
      </c>
      <c r="E23" s="29" t="s">
        <v>22</v>
      </c>
      <c r="F23" s="18">
        <f>F24+F25</f>
        <v>5</v>
      </c>
      <c r="G23" s="18">
        <f aca="true" t="shared" si="9" ref="G23:Y23">G24+G25</f>
        <v>1</v>
      </c>
      <c r="H23" s="18">
        <f t="shared" si="9"/>
        <v>4</v>
      </c>
      <c r="I23" s="18">
        <f t="shared" si="9"/>
        <v>4</v>
      </c>
      <c r="J23" s="18">
        <f t="shared" si="9"/>
        <v>0</v>
      </c>
      <c r="K23" s="18">
        <f t="shared" si="9"/>
        <v>0</v>
      </c>
      <c r="L23" s="18">
        <f t="shared" si="9"/>
        <v>4</v>
      </c>
      <c r="M23" s="18">
        <f t="shared" si="9"/>
        <v>4</v>
      </c>
      <c r="N23" s="18">
        <f t="shared" si="9"/>
        <v>0</v>
      </c>
      <c r="O23" s="18">
        <f t="shared" si="9"/>
        <v>0</v>
      </c>
      <c r="P23" s="18">
        <f t="shared" si="9"/>
        <v>0</v>
      </c>
      <c r="Q23" s="18">
        <f t="shared" si="9"/>
        <v>0</v>
      </c>
      <c r="R23" s="18">
        <f t="shared" si="9"/>
        <v>0</v>
      </c>
      <c r="S23" s="18">
        <f t="shared" si="9"/>
        <v>0</v>
      </c>
      <c r="T23" s="22">
        <f t="shared" si="1"/>
        <v>100</v>
      </c>
      <c r="U23" s="22">
        <f t="shared" si="2"/>
        <v>100</v>
      </c>
      <c r="V23" s="18">
        <f t="shared" si="9"/>
        <v>0</v>
      </c>
      <c r="W23" s="18">
        <f t="shared" si="9"/>
        <v>0</v>
      </c>
      <c r="X23" s="18">
        <f t="shared" si="9"/>
        <v>0</v>
      </c>
      <c r="Y23" s="18">
        <f t="shared" si="9"/>
        <v>0</v>
      </c>
    </row>
    <row r="24" spans="1:25" ht="17.25" customHeight="1">
      <c r="A24" s="214"/>
      <c r="B24" s="229"/>
      <c r="C24" s="239"/>
      <c r="D24" s="239"/>
      <c r="E24" s="29" t="s">
        <v>33</v>
      </c>
      <c r="F24" s="18">
        <v>5</v>
      </c>
      <c r="G24" s="18">
        <v>1</v>
      </c>
      <c r="H24" s="18">
        <v>4</v>
      </c>
      <c r="I24" s="18">
        <v>4</v>
      </c>
      <c r="J24" s="18">
        <v>0</v>
      </c>
      <c r="K24" s="18">
        <v>0</v>
      </c>
      <c r="L24" s="18">
        <v>4</v>
      </c>
      <c r="M24" s="18">
        <v>4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22">
        <f t="shared" si="1"/>
        <v>100</v>
      </c>
      <c r="U24" s="22">
        <f t="shared" si="2"/>
        <v>100</v>
      </c>
      <c r="V24" s="18">
        <v>0</v>
      </c>
      <c r="W24" s="18">
        <v>0</v>
      </c>
      <c r="X24" s="18">
        <v>0</v>
      </c>
      <c r="Y24" s="18">
        <v>0</v>
      </c>
    </row>
    <row r="25" spans="1:25" ht="17.25" customHeight="1">
      <c r="A25" s="214"/>
      <c r="B25" s="229"/>
      <c r="C25" s="239"/>
      <c r="D25" s="239"/>
      <c r="E25" s="29" t="s">
        <v>34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2">
        <v>0</v>
      </c>
      <c r="U25" s="22">
        <v>0</v>
      </c>
      <c r="V25" s="19">
        <v>0</v>
      </c>
      <c r="W25" s="19">
        <v>0</v>
      </c>
      <c r="X25" s="19">
        <v>0</v>
      </c>
      <c r="Y25" s="19">
        <v>0</v>
      </c>
    </row>
    <row r="26" spans="1:25" ht="17.25" customHeight="1">
      <c r="A26" s="214"/>
      <c r="B26" s="229"/>
      <c r="C26" s="214" t="s">
        <v>75</v>
      </c>
      <c r="D26" s="238" t="s">
        <v>32</v>
      </c>
      <c r="E26" s="30" t="s">
        <v>22</v>
      </c>
      <c r="F26" s="18">
        <f>F27+F28</f>
        <v>14</v>
      </c>
      <c r="G26" s="18">
        <f aca="true" t="shared" si="10" ref="G26:Y26">G27+G28</f>
        <v>1</v>
      </c>
      <c r="H26" s="18">
        <f t="shared" si="10"/>
        <v>13</v>
      </c>
      <c r="I26" s="18">
        <f t="shared" si="10"/>
        <v>12</v>
      </c>
      <c r="J26" s="18">
        <f t="shared" si="10"/>
        <v>1</v>
      </c>
      <c r="K26" s="18">
        <f t="shared" si="10"/>
        <v>0</v>
      </c>
      <c r="L26" s="18">
        <f t="shared" si="10"/>
        <v>12</v>
      </c>
      <c r="M26" s="18">
        <f t="shared" si="10"/>
        <v>9</v>
      </c>
      <c r="N26" s="18">
        <f t="shared" si="10"/>
        <v>3</v>
      </c>
      <c r="O26" s="18">
        <f t="shared" si="10"/>
        <v>0</v>
      </c>
      <c r="P26" s="18">
        <f t="shared" si="10"/>
        <v>0</v>
      </c>
      <c r="Q26" s="18">
        <f t="shared" si="10"/>
        <v>0</v>
      </c>
      <c r="R26" s="18">
        <f t="shared" si="10"/>
        <v>0</v>
      </c>
      <c r="S26" s="18">
        <f t="shared" si="10"/>
        <v>0</v>
      </c>
      <c r="T26" s="22">
        <f t="shared" si="1"/>
        <v>100</v>
      </c>
      <c r="U26" s="22">
        <f t="shared" si="2"/>
        <v>100</v>
      </c>
      <c r="V26" s="18">
        <f t="shared" si="10"/>
        <v>0</v>
      </c>
      <c r="W26" s="18">
        <f t="shared" si="10"/>
        <v>0</v>
      </c>
      <c r="X26" s="18">
        <f t="shared" si="10"/>
        <v>0</v>
      </c>
      <c r="Y26" s="18">
        <f t="shared" si="10"/>
        <v>0</v>
      </c>
    </row>
    <row r="27" spans="1:25" ht="17.25" customHeight="1">
      <c r="A27" s="214"/>
      <c r="B27" s="229"/>
      <c r="C27" s="214"/>
      <c r="D27" s="239"/>
      <c r="E27" s="30" t="s">
        <v>33</v>
      </c>
      <c r="F27" s="20">
        <f>F18+F21+F24</f>
        <v>13</v>
      </c>
      <c r="G27" s="20">
        <f aca="true" t="shared" si="11" ref="G27:S27">G18+G21+G24</f>
        <v>1</v>
      </c>
      <c r="H27" s="20">
        <f t="shared" si="11"/>
        <v>12</v>
      </c>
      <c r="I27" s="20">
        <f t="shared" si="11"/>
        <v>12</v>
      </c>
      <c r="J27" s="20">
        <f t="shared" si="11"/>
        <v>0</v>
      </c>
      <c r="K27" s="20">
        <f t="shared" si="11"/>
        <v>0</v>
      </c>
      <c r="L27" s="20">
        <f t="shared" si="11"/>
        <v>12</v>
      </c>
      <c r="M27" s="20">
        <f t="shared" si="11"/>
        <v>9</v>
      </c>
      <c r="N27" s="20">
        <f t="shared" si="11"/>
        <v>3</v>
      </c>
      <c r="O27" s="20">
        <f t="shared" si="11"/>
        <v>0</v>
      </c>
      <c r="P27" s="20">
        <f t="shared" si="11"/>
        <v>0</v>
      </c>
      <c r="Q27" s="20">
        <f t="shared" si="11"/>
        <v>0</v>
      </c>
      <c r="R27" s="20">
        <f t="shared" si="11"/>
        <v>0</v>
      </c>
      <c r="S27" s="20">
        <f t="shared" si="11"/>
        <v>0</v>
      </c>
      <c r="T27" s="22">
        <f t="shared" si="1"/>
        <v>100</v>
      </c>
      <c r="U27" s="22">
        <f t="shared" si="2"/>
        <v>100</v>
      </c>
      <c r="V27" s="20">
        <f aca="true" t="shared" si="12" ref="V27:Y28">V18+V21+V24</f>
        <v>0</v>
      </c>
      <c r="W27" s="20">
        <f t="shared" si="12"/>
        <v>0</v>
      </c>
      <c r="X27" s="20">
        <f t="shared" si="12"/>
        <v>0</v>
      </c>
      <c r="Y27" s="20">
        <f t="shared" si="12"/>
        <v>0</v>
      </c>
    </row>
    <row r="28" spans="1:25" ht="17.25" customHeight="1">
      <c r="A28" s="214"/>
      <c r="B28" s="229"/>
      <c r="C28" s="214"/>
      <c r="D28" s="239"/>
      <c r="E28" s="30" t="s">
        <v>34</v>
      </c>
      <c r="F28" s="20">
        <f>F19+F22+F25</f>
        <v>1</v>
      </c>
      <c r="G28" s="20">
        <f aca="true" t="shared" si="13" ref="G28:S28">G19+G22+G25</f>
        <v>0</v>
      </c>
      <c r="H28" s="20">
        <f t="shared" si="13"/>
        <v>1</v>
      </c>
      <c r="I28" s="20">
        <f t="shared" si="13"/>
        <v>0</v>
      </c>
      <c r="J28" s="20">
        <f t="shared" si="13"/>
        <v>1</v>
      </c>
      <c r="K28" s="20">
        <f t="shared" si="13"/>
        <v>0</v>
      </c>
      <c r="L28" s="20">
        <f t="shared" si="13"/>
        <v>0</v>
      </c>
      <c r="M28" s="20">
        <f t="shared" si="13"/>
        <v>0</v>
      </c>
      <c r="N28" s="20">
        <f t="shared" si="13"/>
        <v>0</v>
      </c>
      <c r="O28" s="20">
        <f t="shared" si="13"/>
        <v>0</v>
      </c>
      <c r="P28" s="20">
        <f t="shared" si="13"/>
        <v>0</v>
      </c>
      <c r="Q28" s="20">
        <f t="shared" si="13"/>
        <v>0</v>
      </c>
      <c r="R28" s="20">
        <f t="shared" si="13"/>
        <v>0</v>
      </c>
      <c r="S28" s="20">
        <f t="shared" si="13"/>
        <v>0</v>
      </c>
      <c r="T28" s="22">
        <v>0</v>
      </c>
      <c r="U28" s="22">
        <v>0</v>
      </c>
      <c r="V28" s="20">
        <f t="shared" si="12"/>
        <v>0</v>
      </c>
      <c r="W28" s="20">
        <f t="shared" si="12"/>
        <v>0</v>
      </c>
      <c r="X28" s="20">
        <f t="shared" si="12"/>
        <v>0</v>
      </c>
      <c r="Y28" s="20">
        <f t="shared" si="12"/>
        <v>0</v>
      </c>
    </row>
    <row r="29" spans="1:25" ht="17.25" customHeight="1">
      <c r="A29" s="214" t="s">
        <v>110</v>
      </c>
      <c r="B29" s="229" t="s">
        <v>107</v>
      </c>
      <c r="C29" s="231">
        <v>1</v>
      </c>
      <c r="D29" s="233" t="s">
        <v>32</v>
      </c>
      <c r="E29" s="4" t="s">
        <v>22</v>
      </c>
      <c r="F29" s="18">
        <f>F30+F31</f>
        <v>3</v>
      </c>
      <c r="G29" s="18">
        <f aca="true" t="shared" si="14" ref="G29:Y29">G30+G31</f>
        <v>0</v>
      </c>
      <c r="H29" s="18">
        <f t="shared" si="14"/>
        <v>3</v>
      </c>
      <c r="I29" s="18">
        <f t="shared" si="14"/>
        <v>3</v>
      </c>
      <c r="J29" s="18">
        <f t="shared" si="14"/>
        <v>0</v>
      </c>
      <c r="K29" s="18">
        <f t="shared" si="14"/>
        <v>0</v>
      </c>
      <c r="L29" s="18">
        <f t="shared" si="14"/>
        <v>2</v>
      </c>
      <c r="M29" s="18">
        <f t="shared" si="14"/>
        <v>2</v>
      </c>
      <c r="N29" s="18">
        <f t="shared" si="14"/>
        <v>0</v>
      </c>
      <c r="O29" s="18">
        <f t="shared" si="14"/>
        <v>0</v>
      </c>
      <c r="P29" s="18">
        <f t="shared" si="14"/>
        <v>0</v>
      </c>
      <c r="Q29" s="18">
        <f t="shared" si="14"/>
        <v>1</v>
      </c>
      <c r="R29" s="18">
        <f t="shared" si="14"/>
        <v>0</v>
      </c>
      <c r="S29" s="18">
        <f t="shared" si="14"/>
        <v>1</v>
      </c>
      <c r="T29" s="22">
        <f t="shared" si="1"/>
        <v>66.66666666666666</v>
      </c>
      <c r="U29" s="22">
        <f t="shared" si="2"/>
        <v>66.66666666666666</v>
      </c>
      <c r="V29" s="18">
        <f t="shared" si="14"/>
        <v>0</v>
      </c>
      <c r="W29" s="18">
        <f t="shared" si="14"/>
        <v>0</v>
      </c>
      <c r="X29" s="18">
        <f t="shared" si="14"/>
        <v>0</v>
      </c>
      <c r="Y29" s="18">
        <f t="shared" si="14"/>
        <v>0</v>
      </c>
    </row>
    <row r="30" spans="1:25" ht="17.25" customHeight="1">
      <c r="A30" s="214"/>
      <c r="B30" s="229"/>
      <c r="C30" s="232"/>
      <c r="D30" s="234"/>
      <c r="E30" s="4" t="s">
        <v>33</v>
      </c>
      <c r="F30" s="18">
        <v>2</v>
      </c>
      <c r="G30" s="18">
        <v>0</v>
      </c>
      <c r="H30" s="18">
        <v>2</v>
      </c>
      <c r="I30" s="18">
        <v>2</v>
      </c>
      <c r="J30" s="18">
        <v>0</v>
      </c>
      <c r="K30" s="18">
        <v>0</v>
      </c>
      <c r="L30" s="18">
        <v>2</v>
      </c>
      <c r="M30" s="18">
        <v>2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22">
        <f t="shared" si="1"/>
        <v>100</v>
      </c>
      <c r="U30" s="22">
        <f t="shared" si="2"/>
        <v>100</v>
      </c>
      <c r="V30" s="18">
        <v>0</v>
      </c>
      <c r="W30" s="18">
        <v>0</v>
      </c>
      <c r="X30" s="18">
        <v>0</v>
      </c>
      <c r="Y30" s="18">
        <v>0</v>
      </c>
    </row>
    <row r="31" spans="1:25" ht="17.25" customHeight="1">
      <c r="A31" s="214"/>
      <c r="B31" s="229"/>
      <c r="C31" s="232"/>
      <c r="D31" s="235"/>
      <c r="E31" s="4" t="s">
        <v>34</v>
      </c>
      <c r="F31" s="18">
        <v>1</v>
      </c>
      <c r="G31" s="18">
        <v>0</v>
      </c>
      <c r="H31" s="18">
        <v>1</v>
      </c>
      <c r="I31" s="18">
        <v>1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1</v>
      </c>
      <c r="R31" s="18">
        <v>0</v>
      </c>
      <c r="S31" s="18">
        <v>1</v>
      </c>
      <c r="T31" s="22">
        <f t="shared" si="1"/>
        <v>0</v>
      </c>
      <c r="U31" s="22">
        <f t="shared" si="2"/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17.25" customHeight="1">
      <c r="A32" s="214"/>
      <c r="B32" s="229"/>
      <c r="C32" s="231">
        <v>2</v>
      </c>
      <c r="D32" s="233" t="s">
        <v>32</v>
      </c>
      <c r="E32" s="4" t="s">
        <v>22</v>
      </c>
      <c r="F32" s="18">
        <f>F33+F34</f>
        <v>1</v>
      </c>
      <c r="G32" s="18">
        <f aca="true" t="shared" si="15" ref="G32:Y32">G33+G34</f>
        <v>0</v>
      </c>
      <c r="H32" s="18">
        <f t="shared" si="15"/>
        <v>1</v>
      </c>
      <c r="I32" s="18">
        <f t="shared" si="15"/>
        <v>1</v>
      </c>
      <c r="J32" s="18">
        <f t="shared" si="15"/>
        <v>0</v>
      </c>
      <c r="K32" s="18">
        <f t="shared" si="15"/>
        <v>0</v>
      </c>
      <c r="L32" s="18">
        <f t="shared" si="15"/>
        <v>1</v>
      </c>
      <c r="M32" s="18">
        <f t="shared" si="15"/>
        <v>1</v>
      </c>
      <c r="N32" s="18">
        <f t="shared" si="15"/>
        <v>0</v>
      </c>
      <c r="O32" s="18">
        <f t="shared" si="15"/>
        <v>0</v>
      </c>
      <c r="P32" s="18">
        <f t="shared" si="15"/>
        <v>0</v>
      </c>
      <c r="Q32" s="18">
        <f t="shared" si="15"/>
        <v>0</v>
      </c>
      <c r="R32" s="18">
        <f t="shared" si="15"/>
        <v>0</v>
      </c>
      <c r="S32" s="18">
        <f t="shared" si="15"/>
        <v>0</v>
      </c>
      <c r="T32" s="23">
        <f t="shared" si="1"/>
        <v>100</v>
      </c>
      <c r="U32" s="23">
        <f t="shared" si="2"/>
        <v>100</v>
      </c>
      <c r="V32" s="18">
        <f t="shared" si="15"/>
        <v>0</v>
      </c>
      <c r="W32" s="18">
        <f t="shared" si="15"/>
        <v>0</v>
      </c>
      <c r="X32" s="18">
        <f t="shared" si="15"/>
        <v>0</v>
      </c>
      <c r="Y32" s="18">
        <f t="shared" si="15"/>
        <v>0</v>
      </c>
    </row>
    <row r="33" spans="1:25" ht="17.25" customHeight="1">
      <c r="A33" s="214"/>
      <c r="B33" s="229"/>
      <c r="C33" s="232"/>
      <c r="D33" s="234"/>
      <c r="E33" s="4" t="s">
        <v>33</v>
      </c>
      <c r="F33" s="18">
        <v>1</v>
      </c>
      <c r="G33" s="18">
        <v>0</v>
      </c>
      <c r="H33" s="18">
        <v>1</v>
      </c>
      <c r="I33" s="18">
        <v>1</v>
      </c>
      <c r="J33" s="18">
        <v>0</v>
      </c>
      <c r="K33" s="18">
        <v>0</v>
      </c>
      <c r="L33" s="18">
        <v>1</v>
      </c>
      <c r="M33" s="18">
        <v>1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23">
        <f t="shared" si="1"/>
        <v>100</v>
      </c>
      <c r="U33" s="23">
        <f t="shared" si="2"/>
        <v>100</v>
      </c>
      <c r="V33" s="18">
        <v>0</v>
      </c>
      <c r="W33" s="18">
        <v>0</v>
      </c>
      <c r="X33" s="18">
        <v>0</v>
      </c>
      <c r="Y33" s="18">
        <v>0</v>
      </c>
    </row>
    <row r="34" spans="1:25" ht="17.25" customHeight="1">
      <c r="A34" s="214"/>
      <c r="B34" s="229"/>
      <c r="C34" s="236"/>
      <c r="D34" s="235"/>
      <c r="E34" s="4" t="s">
        <v>34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22">
        <v>0</v>
      </c>
      <c r="U34" s="22">
        <v>0</v>
      </c>
      <c r="V34" s="19">
        <v>0</v>
      </c>
      <c r="W34" s="19">
        <v>0</v>
      </c>
      <c r="X34" s="19">
        <v>0</v>
      </c>
      <c r="Y34" s="19">
        <v>0</v>
      </c>
    </row>
    <row r="35" spans="1:25" ht="17.25" customHeight="1">
      <c r="A35" s="214"/>
      <c r="B35" s="229"/>
      <c r="C35" s="240">
        <v>3</v>
      </c>
      <c r="D35" s="238" t="s">
        <v>32</v>
      </c>
      <c r="E35" s="30" t="s">
        <v>22</v>
      </c>
      <c r="F35" s="18">
        <f>F36+F37</f>
        <v>1</v>
      </c>
      <c r="G35" s="18">
        <f aca="true" t="shared" si="16" ref="G35:Y35">G36+G37</f>
        <v>0</v>
      </c>
      <c r="H35" s="18">
        <f t="shared" si="16"/>
        <v>1</v>
      </c>
      <c r="I35" s="18">
        <f t="shared" si="16"/>
        <v>1</v>
      </c>
      <c r="J35" s="18">
        <f t="shared" si="16"/>
        <v>0</v>
      </c>
      <c r="K35" s="18">
        <f t="shared" si="16"/>
        <v>0</v>
      </c>
      <c r="L35" s="18">
        <f t="shared" si="16"/>
        <v>1</v>
      </c>
      <c r="M35" s="18">
        <f t="shared" si="16"/>
        <v>1</v>
      </c>
      <c r="N35" s="18">
        <f t="shared" si="16"/>
        <v>0</v>
      </c>
      <c r="O35" s="18">
        <f t="shared" si="16"/>
        <v>0</v>
      </c>
      <c r="P35" s="18">
        <f t="shared" si="16"/>
        <v>0</v>
      </c>
      <c r="Q35" s="18">
        <f t="shared" si="16"/>
        <v>0</v>
      </c>
      <c r="R35" s="18">
        <f t="shared" si="16"/>
        <v>0</v>
      </c>
      <c r="S35" s="18">
        <f t="shared" si="16"/>
        <v>0</v>
      </c>
      <c r="T35" s="22">
        <f t="shared" si="1"/>
        <v>100</v>
      </c>
      <c r="U35" s="22">
        <f t="shared" si="2"/>
        <v>100</v>
      </c>
      <c r="V35" s="18">
        <f t="shared" si="16"/>
        <v>0</v>
      </c>
      <c r="W35" s="18">
        <f t="shared" si="16"/>
        <v>0</v>
      </c>
      <c r="X35" s="18">
        <f t="shared" si="16"/>
        <v>0</v>
      </c>
      <c r="Y35" s="18">
        <f t="shared" si="16"/>
        <v>0</v>
      </c>
    </row>
    <row r="36" spans="1:25" ht="17.25" customHeight="1">
      <c r="A36" s="214"/>
      <c r="B36" s="229"/>
      <c r="C36" s="239"/>
      <c r="D36" s="239"/>
      <c r="E36" s="30" t="s">
        <v>33</v>
      </c>
      <c r="F36" s="20">
        <v>1</v>
      </c>
      <c r="G36" s="20">
        <v>0</v>
      </c>
      <c r="H36" s="20">
        <v>1</v>
      </c>
      <c r="I36" s="20">
        <v>1</v>
      </c>
      <c r="J36" s="20">
        <v>0</v>
      </c>
      <c r="K36" s="20">
        <v>0</v>
      </c>
      <c r="L36" s="20">
        <v>1</v>
      </c>
      <c r="M36" s="20">
        <v>1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2">
        <f t="shared" si="1"/>
        <v>100</v>
      </c>
      <c r="U36" s="22">
        <f t="shared" si="2"/>
        <v>100</v>
      </c>
      <c r="V36" s="20">
        <v>0</v>
      </c>
      <c r="W36" s="20">
        <v>0</v>
      </c>
      <c r="X36" s="20">
        <v>0</v>
      </c>
      <c r="Y36" s="20">
        <v>0</v>
      </c>
    </row>
    <row r="37" spans="1:25" ht="17.25" customHeight="1">
      <c r="A37" s="214"/>
      <c r="B37" s="229"/>
      <c r="C37" s="239"/>
      <c r="D37" s="239"/>
      <c r="E37" s="30" t="s">
        <v>34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2">
        <v>0</v>
      </c>
      <c r="U37" s="22">
        <v>0</v>
      </c>
      <c r="V37" s="20">
        <v>0</v>
      </c>
      <c r="W37" s="20">
        <v>0</v>
      </c>
      <c r="X37" s="20">
        <v>0</v>
      </c>
      <c r="Y37" s="20">
        <v>0</v>
      </c>
    </row>
    <row r="38" spans="1:25" ht="17.25" customHeight="1">
      <c r="A38" s="228"/>
      <c r="B38" s="230"/>
      <c r="C38" s="237" t="s">
        <v>75</v>
      </c>
      <c r="D38" s="238" t="s">
        <v>32</v>
      </c>
      <c r="E38" s="30" t="s">
        <v>22</v>
      </c>
      <c r="F38" s="18">
        <f>F39+F40</f>
        <v>5</v>
      </c>
      <c r="G38" s="18">
        <f aca="true" t="shared" si="17" ref="G38:Y38">G39+G40</f>
        <v>0</v>
      </c>
      <c r="H38" s="18">
        <f t="shared" si="17"/>
        <v>5</v>
      </c>
      <c r="I38" s="18">
        <f t="shared" si="17"/>
        <v>5</v>
      </c>
      <c r="J38" s="18">
        <f t="shared" si="17"/>
        <v>0</v>
      </c>
      <c r="K38" s="18">
        <f t="shared" si="17"/>
        <v>0</v>
      </c>
      <c r="L38" s="18">
        <f t="shared" si="17"/>
        <v>4</v>
      </c>
      <c r="M38" s="18">
        <f t="shared" si="17"/>
        <v>4</v>
      </c>
      <c r="N38" s="18">
        <f t="shared" si="17"/>
        <v>0</v>
      </c>
      <c r="O38" s="18">
        <f t="shared" si="17"/>
        <v>0</v>
      </c>
      <c r="P38" s="18">
        <f t="shared" si="17"/>
        <v>0</v>
      </c>
      <c r="Q38" s="18">
        <f t="shared" si="17"/>
        <v>1</v>
      </c>
      <c r="R38" s="18">
        <f t="shared" si="17"/>
        <v>0</v>
      </c>
      <c r="S38" s="18">
        <f t="shared" si="17"/>
        <v>1</v>
      </c>
      <c r="T38" s="22">
        <f t="shared" si="1"/>
        <v>80</v>
      </c>
      <c r="U38" s="22">
        <f t="shared" si="2"/>
        <v>80</v>
      </c>
      <c r="V38" s="18">
        <f t="shared" si="17"/>
        <v>0</v>
      </c>
      <c r="W38" s="18">
        <f t="shared" si="17"/>
        <v>0</v>
      </c>
      <c r="X38" s="18">
        <f t="shared" si="17"/>
        <v>0</v>
      </c>
      <c r="Y38" s="18">
        <f t="shared" si="17"/>
        <v>0</v>
      </c>
    </row>
    <row r="39" spans="1:25" ht="17.25" customHeight="1">
      <c r="A39" s="228"/>
      <c r="B39" s="230"/>
      <c r="C39" s="237"/>
      <c r="D39" s="239"/>
      <c r="E39" s="30" t="s">
        <v>33</v>
      </c>
      <c r="F39" s="20">
        <f>F30+F33+F36</f>
        <v>4</v>
      </c>
      <c r="G39" s="20">
        <f aca="true" t="shared" si="18" ref="G39:S39">G30+G33+G36</f>
        <v>0</v>
      </c>
      <c r="H39" s="20">
        <f t="shared" si="18"/>
        <v>4</v>
      </c>
      <c r="I39" s="20">
        <f t="shared" si="18"/>
        <v>4</v>
      </c>
      <c r="J39" s="20">
        <f t="shared" si="18"/>
        <v>0</v>
      </c>
      <c r="K39" s="20">
        <f t="shared" si="18"/>
        <v>0</v>
      </c>
      <c r="L39" s="20">
        <f t="shared" si="18"/>
        <v>4</v>
      </c>
      <c r="M39" s="20">
        <f t="shared" si="18"/>
        <v>4</v>
      </c>
      <c r="N39" s="20">
        <f t="shared" si="18"/>
        <v>0</v>
      </c>
      <c r="O39" s="20">
        <f t="shared" si="18"/>
        <v>0</v>
      </c>
      <c r="P39" s="20">
        <f t="shared" si="18"/>
        <v>0</v>
      </c>
      <c r="Q39" s="20">
        <f t="shared" si="18"/>
        <v>0</v>
      </c>
      <c r="R39" s="20">
        <f t="shared" si="18"/>
        <v>0</v>
      </c>
      <c r="S39" s="20">
        <f t="shared" si="18"/>
        <v>0</v>
      </c>
      <c r="T39" s="22">
        <f t="shared" si="1"/>
        <v>100</v>
      </c>
      <c r="U39" s="22">
        <f t="shared" si="2"/>
        <v>100</v>
      </c>
      <c r="V39" s="20">
        <f aca="true" t="shared" si="19" ref="V39:Y40">V30+V33+V36</f>
        <v>0</v>
      </c>
      <c r="W39" s="20">
        <f t="shared" si="19"/>
        <v>0</v>
      </c>
      <c r="X39" s="20">
        <f t="shared" si="19"/>
        <v>0</v>
      </c>
      <c r="Y39" s="20">
        <f t="shared" si="19"/>
        <v>0</v>
      </c>
    </row>
    <row r="40" spans="1:25" ht="17.25" customHeight="1">
      <c r="A40" s="228"/>
      <c r="B40" s="230"/>
      <c r="C40" s="237"/>
      <c r="D40" s="239"/>
      <c r="E40" s="30" t="s">
        <v>34</v>
      </c>
      <c r="F40" s="20">
        <f>F31+F34+F37</f>
        <v>1</v>
      </c>
      <c r="G40" s="20">
        <f aca="true" t="shared" si="20" ref="G40:S40">G31+G34+G37</f>
        <v>0</v>
      </c>
      <c r="H40" s="20">
        <f t="shared" si="20"/>
        <v>1</v>
      </c>
      <c r="I40" s="20">
        <f t="shared" si="20"/>
        <v>1</v>
      </c>
      <c r="J40" s="20">
        <f t="shared" si="20"/>
        <v>0</v>
      </c>
      <c r="K40" s="20">
        <f t="shared" si="20"/>
        <v>0</v>
      </c>
      <c r="L40" s="20">
        <f t="shared" si="20"/>
        <v>0</v>
      </c>
      <c r="M40" s="20">
        <f t="shared" si="20"/>
        <v>0</v>
      </c>
      <c r="N40" s="20">
        <f t="shared" si="20"/>
        <v>0</v>
      </c>
      <c r="O40" s="20">
        <f t="shared" si="20"/>
        <v>0</v>
      </c>
      <c r="P40" s="20">
        <f t="shared" si="20"/>
        <v>0</v>
      </c>
      <c r="Q40" s="20">
        <f t="shared" si="20"/>
        <v>1</v>
      </c>
      <c r="R40" s="20">
        <f t="shared" si="20"/>
        <v>0</v>
      </c>
      <c r="S40" s="20">
        <f t="shared" si="20"/>
        <v>1</v>
      </c>
      <c r="T40" s="22">
        <f t="shared" si="1"/>
        <v>0</v>
      </c>
      <c r="U40" s="22">
        <f t="shared" si="2"/>
        <v>0</v>
      </c>
      <c r="V40" s="20">
        <f t="shared" si="19"/>
        <v>0</v>
      </c>
      <c r="W40" s="20">
        <f t="shared" si="19"/>
        <v>0</v>
      </c>
      <c r="X40" s="20">
        <f t="shared" si="19"/>
        <v>0</v>
      </c>
      <c r="Y40" s="20">
        <f t="shared" si="19"/>
        <v>0</v>
      </c>
    </row>
    <row r="41" spans="1:25" ht="17.25" customHeight="1">
      <c r="A41" s="214"/>
      <c r="B41" s="215" t="s">
        <v>84</v>
      </c>
      <c r="C41" s="218" t="s">
        <v>80</v>
      </c>
      <c r="D41" s="219" t="s">
        <v>32</v>
      </c>
      <c r="E41" s="1" t="s">
        <v>22</v>
      </c>
      <c r="F41" s="18">
        <f>F42+F43</f>
        <v>11</v>
      </c>
      <c r="G41" s="18">
        <f aca="true" t="shared" si="21" ref="G41:Y41">G42+G43</f>
        <v>0</v>
      </c>
      <c r="H41" s="18">
        <f t="shared" si="21"/>
        <v>11</v>
      </c>
      <c r="I41" s="18">
        <f t="shared" si="21"/>
        <v>8</v>
      </c>
      <c r="J41" s="18">
        <f t="shared" si="21"/>
        <v>3</v>
      </c>
      <c r="K41" s="18">
        <f t="shared" si="21"/>
        <v>0</v>
      </c>
      <c r="L41" s="18">
        <f t="shared" si="21"/>
        <v>7</v>
      </c>
      <c r="M41" s="18">
        <f t="shared" si="21"/>
        <v>4</v>
      </c>
      <c r="N41" s="18">
        <f t="shared" si="21"/>
        <v>3</v>
      </c>
      <c r="O41" s="18">
        <f t="shared" si="21"/>
        <v>0</v>
      </c>
      <c r="P41" s="18">
        <f t="shared" si="21"/>
        <v>0</v>
      </c>
      <c r="Q41" s="18">
        <f t="shared" si="21"/>
        <v>1</v>
      </c>
      <c r="R41" s="18">
        <f t="shared" si="21"/>
        <v>0</v>
      </c>
      <c r="S41" s="18">
        <f t="shared" si="21"/>
        <v>1</v>
      </c>
      <c r="T41" s="22">
        <f aca="true" t="shared" si="22" ref="T41:T52">L41/I41*100</f>
        <v>87.5</v>
      </c>
      <c r="U41" s="22">
        <f aca="true" t="shared" si="23" ref="U41:U52">(M41+N41)/I41*100</f>
        <v>87.5</v>
      </c>
      <c r="V41" s="18">
        <f t="shared" si="21"/>
        <v>0</v>
      </c>
      <c r="W41" s="18">
        <f t="shared" si="21"/>
        <v>0</v>
      </c>
      <c r="X41" s="18">
        <f t="shared" si="21"/>
        <v>0</v>
      </c>
      <c r="Y41" s="18">
        <f t="shared" si="21"/>
        <v>0</v>
      </c>
    </row>
    <row r="42" spans="1:25" ht="17.25" customHeight="1">
      <c r="A42" s="214"/>
      <c r="B42" s="216"/>
      <c r="C42" s="218"/>
      <c r="D42" s="220"/>
      <c r="E42" s="1" t="s">
        <v>33</v>
      </c>
      <c r="F42" s="20">
        <f>F9+F18+F30</f>
        <v>7</v>
      </c>
      <c r="G42" s="20">
        <f aca="true" t="shared" si="24" ref="G42:S42">G9+G18+G30</f>
        <v>0</v>
      </c>
      <c r="H42" s="20">
        <f t="shared" si="24"/>
        <v>7</v>
      </c>
      <c r="I42" s="20">
        <f t="shared" si="24"/>
        <v>7</v>
      </c>
      <c r="J42" s="20">
        <f t="shared" si="24"/>
        <v>0</v>
      </c>
      <c r="K42" s="20">
        <f t="shared" si="24"/>
        <v>0</v>
      </c>
      <c r="L42" s="20">
        <f t="shared" si="24"/>
        <v>7</v>
      </c>
      <c r="M42" s="20">
        <f t="shared" si="24"/>
        <v>4</v>
      </c>
      <c r="N42" s="20">
        <f t="shared" si="24"/>
        <v>3</v>
      </c>
      <c r="O42" s="20">
        <f t="shared" si="24"/>
        <v>0</v>
      </c>
      <c r="P42" s="20">
        <f t="shared" si="24"/>
        <v>0</v>
      </c>
      <c r="Q42" s="20">
        <f t="shared" si="24"/>
        <v>0</v>
      </c>
      <c r="R42" s="20">
        <f t="shared" si="24"/>
        <v>0</v>
      </c>
      <c r="S42" s="20">
        <f t="shared" si="24"/>
        <v>0</v>
      </c>
      <c r="T42" s="22">
        <f t="shared" si="22"/>
        <v>100</v>
      </c>
      <c r="U42" s="22">
        <f t="shared" si="23"/>
        <v>100</v>
      </c>
      <c r="V42" s="20">
        <f aca="true" t="shared" si="25" ref="V42:Y43">V9+V18+V30</f>
        <v>0</v>
      </c>
      <c r="W42" s="20">
        <f t="shared" si="25"/>
        <v>0</v>
      </c>
      <c r="X42" s="20">
        <f t="shared" si="25"/>
        <v>0</v>
      </c>
      <c r="Y42" s="20">
        <f t="shared" si="25"/>
        <v>0</v>
      </c>
    </row>
    <row r="43" spans="1:25" ht="17.25" customHeight="1">
      <c r="A43" s="214"/>
      <c r="B43" s="216"/>
      <c r="C43" s="218"/>
      <c r="D43" s="221"/>
      <c r="E43" s="1" t="s">
        <v>34</v>
      </c>
      <c r="F43" s="20">
        <f>F10+F19+F31</f>
        <v>4</v>
      </c>
      <c r="G43" s="20">
        <f aca="true" t="shared" si="26" ref="G43:S43">G10+G19+G31</f>
        <v>0</v>
      </c>
      <c r="H43" s="20">
        <f t="shared" si="26"/>
        <v>4</v>
      </c>
      <c r="I43" s="20">
        <f t="shared" si="26"/>
        <v>1</v>
      </c>
      <c r="J43" s="20">
        <f t="shared" si="26"/>
        <v>3</v>
      </c>
      <c r="K43" s="20">
        <f t="shared" si="26"/>
        <v>0</v>
      </c>
      <c r="L43" s="20">
        <f t="shared" si="26"/>
        <v>0</v>
      </c>
      <c r="M43" s="20">
        <f t="shared" si="26"/>
        <v>0</v>
      </c>
      <c r="N43" s="20">
        <f t="shared" si="26"/>
        <v>0</v>
      </c>
      <c r="O43" s="20">
        <f t="shared" si="26"/>
        <v>0</v>
      </c>
      <c r="P43" s="20">
        <f t="shared" si="26"/>
        <v>0</v>
      </c>
      <c r="Q43" s="20">
        <f t="shared" si="26"/>
        <v>1</v>
      </c>
      <c r="R43" s="20">
        <f t="shared" si="26"/>
        <v>0</v>
      </c>
      <c r="S43" s="20">
        <f t="shared" si="26"/>
        <v>1</v>
      </c>
      <c r="T43" s="22">
        <f t="shared" si="22"/>
        <v>0</v>
      </c>
      <c r="U43" s="22">
        <f t="shared" si="23"/>
        <v>0</v>
      </c>
      <c r="V43" s="20">
        <f t="shared" si="25"/>
        <v>0</v>
      </c>
      <c r="W43" s="20">
        <f t="shared" si="25"/>
        <v>0</v>
      </c>
      <c r="X43" s="20">
        <f t="shared" si="25"/>
        <v>0</v>
      </c>
      <c r="Y43" s="20">
        <f t="shared" si="25"/>
        <v>0</v>
      </c>
    </row>
    <row r="44" spans="1:25" ht="17.25" customHeight="1">
      <c r="A44" s="214"/>
      <c r="B44" s="216"/>
      <c r="C44" s="218" t="s">
        <v>81</v>
      </c>
      <c r="D44" s="219" t="s">
        <v>32</v>
      </c>
      <c r="E44" s="1" t="s">
        <v>22</v>
      </c>
      <c r="F44" s="18">
        <f>F45+F46</f>
        <v>6</v>
      </c>
      <c r="G44" s="18">
        <f aca="true" t="shared" si="27" ref="G44:Y44">G45+G46</f>
        <v>0</v>
      </c>
      <c r="H44" s="18">
        <f t="shared" si="27"/>
        <v>6</v>
      </c>
      <c r="I44" s="18">
        <f t="shared" si="27"/>
        <v>6</v>
      </c>
      <c r="J44" s="18">
        <f t="shared" si="27"/>
        <v>0</v>
      </c>
      <c r="K44" s="18">
        <f t="shared" si="27"/>
        <v>0</v>
      </c>
      <c r="L44" s="18">
        <f t="shared" si="27"/>
        <v>6</v>
      </c>
      <c r="M44" s="18">
        <f t="shared" si="27"/>
        <v>6</v>
      </c>
      <c r="N44" s="18">
        <f t="shared" si="27"/>
        <v>0</v>
      </c>
      <c r="O44" s="18">
        <f t="shared" si="27"/>
        <v>0</v>
      </c>
      <c r="P44" s="18">
        <f t="shared" si="27"/>
        <v>0</v>
      </c>
      <c r="Q44" s="18">
        <f t="shared" si="27"/>
        <v>0</v>
      </c>
      <c r="R44" s="18">
        <f t="shared" si="27"/>
        <v>0</v>
      </c>
      <c r="S44" s="18">
        <f t="shared" si="27"/>
        <v>0</v>
      </c>
      <c r="T44" s="22">
        <f t="shared" si="22"/>
        <v>100</v>
      </c>
      <c r="U44" s="22">
        <f t="shared" si="23"/>
        <v>100</v>
      </c>
      <c r="V44" s="18">
        <f t="shared" si="27"/>
        <v>0</v>
      </c>
      <c r="W44" s="18">
        <f t="shared" si="27"/>
        <v>0</v>
      </c>
      <c r="X44" s="18">
        <f t="shared" si="27"/>
        <v>0</v>
      </c>
      <c r="Y44" s="18">
        <f t="shared" si="27"/>
        <v>0</v>
      </c>
    </row>
    <row r="45" spans="1:25" ht="17.25" customHeight="1">
      <c r="A45" s="214"/>
      <c r="B45" s="216"/>
      <c r="C45" s="218"/>
      <c r="D45" s="220"/>
      <c r="E45" s="1" t="s">
        <v>33</v>
      </c>
      <c r="F45" s="20">
        <f>F12+F21+F33</f>
        <v>6</v>
      </c>
      <c r="G45" s="20">
        <f aca="true" t="shared" si="28" ref="G45:S45">G12+G21+G33</f>
        <v>0</v>
      </c>
      <c r="H45" s="20">
        <f t="shared" si="28"/>
        <v>6</v>
      </c>
      <c r="I45" s="20">
        <f t="shared" si="28"/>
        <v>6</v>
      </c>
      <c r="J45" s="20">
        <f t="shared" si="28"/>
        <v>0</v>
      </c>
      <c r="K45" s="20">
        <f t="shared" si="28"/>
        <v>0</v>
      </c>
      <c r="L45" s="20">
        <f t="shared" si="28"/>
        <v>6</v>
      </c>
      <c r="M45" s="20">
        <f t="shared" si="28"/>
        <v>6</v>
      </c>
      <c r="N45" s="20">
        <f t="shared" si="28"/>
        <v>0</v>
      </c>
      <c r="O45" s="20">
        <f t="shared" si="28"/>
        <v>0</v>
      </c>
      <c r="P45" s="20">
        <f t="shared" si="28"/>
        <v>0</v>
      </c>
      <c r="Q45" s="20">
        <f t="shared" si="28"/>
        <v>0</v>
      </c>
      <c r="R45" s="20">
        <f t="shared" si="28"/>
        <v>0</v>
      </c>
      <c r="S45" s="20">
        <f t="shared" si="28"/>
        <v>0</v>
      </c>
      <c r="T45" s="22">
        <f t="shared" si="22"/>
        <v>100</v>
      </c>
      <c r="U45" s="22">
        <f t="shared" si="23"/>
        <v>100</v>
      </c>
      <c r="V45" s="20">
        <f aca="true" t="shared" si="29" ref="V45:Y46">V12+V21+V33</f>
        <v>0</v>
      </c>
      <c r="W45" s="20">
        <f t="shared" si="29"/>
        <v>0</v>
      </c>
      <c r="X45" s="20">
        <f t="shared" si="29"/>
        <v>0</v>
      </c>
      <c r="Y45" s="20">
        <f t="shared" si="29"/>
        <v>0</v>
      </c>
    </row>
    <row r="46" spans="1:25" ht="17.25" customHeight="1">
      <c r="A46" s="214"/>
      <c r="B46" s="216"/>
      <c r="C46" s="218"/>
      <c r="D46" s="221"/>
      <c r="E46" s="1" t="s">
        <v>34</v>
      </c>
      <c r="F46" s="20">
        <f>F13+F22+F34</f>
        <v>0</v>
      </c>
      <c r="G46" s="20">
        <f aca="true" t="shared" si="30" ref="G46:S46">G13+G22+G34</f>
        <v>0</v>
      </c>
      <c r="H46" s="20">
        <f t="shared" si="30"/>
        <v>0</v>
      </c>
      <c r="I46" s="20">
        <f t="shared" si="30"/>
        <v>0</v>
      </c>
      <c r="J46" s="20">
        <f t="shared" si="30"/>
        <v>0</v>
      </c>
      <c r="K46" s="20">
        <f t="shared" si="30"/>
        <v>0</v>
      </c>
      <c r="L46" s="20">
        <f t="shared" si="30"/>
        <v>0</v>
      </c>
      <c r="M46" s="20">
        <f t="shared" si="30"/>
        <v>0</v>
      </c>
      <c r="N46" s="20">
        <f t="shared" si="30"/>
        <v>0</v>
      </c>
      <c r="O46" s="20">
        <f t="shared" si="30"/>
        <v>0</v>
      </c>
      <c r="P46" s="20">
        <f t="shared" si="30"/>
        <v>0</v>
      </c>
      <c r="Q46" s="20">
        <f t="shared" si="30"/>
        <v>0</v>
      </c>
      <c r="R46" s="20">
        <f t="shared" si="30"/>
        <v>0</v>
      </c>
      <c r="S46" s="20">
        <f t="shared" si="30"/>
        <v>0</v>
      </c>
      <c r="T46" s="22">
        <v>0</v>
      </c>
      <c r="U46" s="22">
        <v>0</v>
      </c>
      <c r="V46" s="20">
        <f t="shared" si="29"/>
        <v>0</v>
      </c>
      <c r="W46" s="20">
        <f t="shared" si="29"/>
        <v>0</v>
      </c>
      <c r="X46" s="20">
        <f t="shared" si="29"/>
        <v>0</v>
      </c>
      <c r="Y46" s="20">
        <f t="shared" si="29"/>
        <v>0</v>
      </c>
    </row>
    <row r="47" spans="1:25" ht="17.25" customHeight="1">
      <c r="A47" s="214"/>
      <c r="B47" s="216"/>
      <c r="C47" s="222" t="s">
        <v>82</v>
      </c>
      <c r="D47" s="219" t="s">
        <v>32</v>
      </c>
      <c r="E47" s="3" t="s">
        <v>22</v>
      </c>
      <c r="F47" s="18">
        <f>F48+F49</f>
        <v>6</v>
      </c>
      <c r="G47" s="18">
        <f aca="true" t="shared" si="31" ref="G47:X47">G48+G49</f>
        <v>1</v>
      </c>
      <c r="H47" s="18">
        <f t="shared" si="31"/>
        <v>5</v>
      </c>
      <c r="I47" s="18">
        <f t="shared" si="31"/>
        <v>5</v>
      </c>
      <c r="J47" s="18">
        <f t="shared" si="31"/>
        <v>0</v>
      </c>
      <c r="K47" s="18">
        <f t="shared" si="31"/>
        <v>0</v>
      </c>
      <c r="L47" s="18">
        <f t="shared" si="31"/>
        <v>5</v>
      </c>
      <c r="M47" s="18">
        <f t="shared" si="31"/>
        <v>5</v>
      </c>
      <c r="N47" s="18">
        <f t="shared" si="31"/>
        <v>0</v>
      </c>
      <c r="O47" s="18">
        <f t="shared" si="31"/>
        <v>0</v>
      </c>
      <c r="P47" s="18">
        <f t="shared" si="31"/>
        <v>0</v>
      </c>
      <c r="Q47" s="18">
        <f t="shared" si="31"/>
        <v>0</v>
      </c>
      <c r="R47" s="18">
        <f t="shared" si="31"/>
        <v>0</v>
      </c>
      <c r="S47" s="18">
        <f t="shared" si="31"/>
        <v>0</v>
      </c>
      <c r="T47" s="22">
        <f t="shared" si="22"/>
        <v>100</v>
      </c>
      <c r="U47" s="22">
        <f t="shared" si="23"/>
        <v>100</v>
      </c>
      <c r="V47" s="18">
        <f t="shared" si="31"/>
        <v>0</v>
      </c>
      <c r="W47" s="18">
        <f t="shared" si="31"/>
        <v>0</v>
      </c>
      <c r="X47" s="18">
        <f t="shared" si="31"/>
        <v>0</v>
      </c>
      <c r="Y47" s="18">
        <f>Y48+Y49</f>
        <v>0</v>
      </c>
    </row>
    <row r="48" spans="1:25" ht="17.25" customHeight="1">
      <c r="A48" s="214"/>
      <c r="B48" s="216"/>
      <c r="C48" s="223"/>
      <c r="D48" s="220"/>
      <c r="E48" s="3" t="s">
        <v>33</v>
      </c>
      <c r="F48" s="20">
        <f>F24+F36</f>
        <v>6</v>
      </c>
      <c r="G48" s="20">
        <f aca="true" t="shared" si="32" ref="G48:S48">G24+G36</f>
        <v>1</v>
      </c>
      <c r="H48" s="20">
        <f t="shared" si="32"/>
        <v>5</v>
      </c>
      <c r="I48" s="20">
        <f t="shared" si="32"/>
        <v>5</v>
      </c>
      <c r="J48" s="20">
        <f t="shared" si="32"/>
        <v>0</v>
      </c>
      <c r="K48" s="20">
        <f t="shared" si="32"/>
        <v>0</v>
      </c>
      <c r="L48" s="20">
        <f t="shared" si="32"/>
        <v>5</v>
      </c>
      <c r="M48" s="20">
        <f t="shared" si="32"/>
        <v>5</v>
      </c>
      <c r="N48" s="20">
        <f t="shared" si="32"/>
        <v>0</v>
      </c>
      <c r="O48" s="20">
        <f t="shared" si="32"/>
        <v>0</v>
      </c>
      <c r="P48" s="20">
        <f t="shared" si="32"/>
        <v>0</v>
      </c>
      <c r="Q48" s="20">
        <f t="shared" si="32"/>
        <v>0</v>
      </c>
      <c r="R48" s="20">
        <f t="shared" si="32"/>
        <v>0</v>
      </c>
      <c r="S48" s="20">
        <f t="shared" si="32"/>
        <v>0</v>
      </c>
      <c r="T48" s="22">
        <f t="shared" si="22"/>
        <v>100</v>
      </c>
      <c r="U48" s="22">
        <f t="shared" si="23"/>
        <v>100</v>
      </c>
      <c r="V48" s="20">
        <f aca="true" t="shared" si="33" ref="V48:Y49">V24+V36</f>
        <v>0</v>
      </c>
      <c r="W48" s="20">
        <f t="shared" si="33"/>
        <v>0</v>
      </c>
      <c r="X48" s="20">
        <f t="shared" si="33"/>
        <v>0</v>
      </c>
      <c r="Y48" s="20">
        <f t="shared" si="33"/>
        <v>0</v>
      </c>
    </row>
    <row r="49" spans="1:25" ht="17.25" customHeight="1">
      <c r="A49" s="214"/>
      <c r="B49" s="216"/>
      <c r="C49" s="224"/>
      <c r="D49" s="221"/>
      <c r="E49" s="3" t="s">
        <v>34</v>
      </c>
      <c r="F49" s="20">
        <f>F25+F37</f>
        <v>0</v>
      </c>
      <c r="G49" s="20">
        <f aca="true" t="shared" si="34" ref="G49:S49">G25+G37</f>
        <v>0</v>
      </c>
      <c r="H49" s="20">
        <f t="shared" si="34"/>
        <v>0</v>
      </c>
      <c r="I49" s="20">
        <f t="shared" si="34"/>
        <v>0</v>
      </c>
      <c r="J49" s="20">
        <f t="shared" si="34"/>
        <v>0</v>
      </c>
      <c r="K49" s="20">
        <f t="shared" si="34"/>
        <v>0</v>
      </c>
      <c r="L49" s="20">
        <f t="shared" si="34"/>
        <v>0</v>
      </c>
      <c r="M49" s="20">
        <f t="shared" si="34"/>
        <v>0</v>
      </c>
      <c r="N49" s="20">
        <f t="shared" si="34"/>
        <v>0</v>
      </c>
      <c r="O49" s="20">
        <f t="shared" si="34"/>
        <v>0</v>
      </c>
      <c r="P49" s="20">
        <f t="shared" si="34"/>
        <v>0</v>
      </c>
      <c r="Q49" s="20">
        <f t="shared" si="34"/>
        <v>0</v>
      </c>
      <c r="R49" s="20">
        <f t="shared" si="34"/>
        <v>0</v>
      </c>
      <c r="S49" s="20">
        <f t="shared" si="34"/>
        <v>0</v>
      </c>
      <c r="T49" s="22">
        <v>0</v>
      </c>
      <c r="U49" s="22">
        <v>0</v>
      </c>
      <c r="V49" s="20">
        <f t="shared" si="33"/>
        <v>0</v>
      </c>
      <c r="W49" s="20">
        <f t="shared" si="33"/>
        <v>0</v>
      </c>
      <c r="X49" s="20">
        <f t="shared" si="33"/>
        <v>0</v>
      </c>
      <c r="Y49" s="20">
        <f t="shared" si="33"/>
        <v>0</v>
      </c>
    </row>
    <row r="50" spans="1:25" ht="17.25" customHeight="1">
      <c r="A50" s="214"/>
      <c r="B50" s="216"/>
      <c r="C50" s="215" t="s">
        <v>111</v>
      </c>
      <c r="D50" s="225" t="s">
        <v>86</v>
      </c>
      <c r="E50" s="1" t="s">
        <v>22</v>
      </c>
      <c r="F50" s="18">
        <f>F51+F52</f>
        <v>23</v>
      </c>
      <c r="G50" s="18">
        <f aca="true" t="shared" si="35" ref="G50:Y50">G51+G52</f>
        <v>1</v>
      </c>
      <c r="H50" s="18">
        <f t="shared" si="35"/>
        <v>22</v>
      </c>
      <c r="I50" s="18">
        <f t="shared" si="35"/>
        <v>19</v>
      </c>
      <c r="J50" s="18">
        <f t="shared" si="35"/>
        <v>3</v>
      </c>
      <c r="K50" s="18">
        <f t="shared" si="35"/>
        <v>0</v>
      </c>
      <c r="L50" s="18">
        <f t="shared" si="35"/>
        <v>18</v>
      </c>
      <c r="M50" s="18">
        <f t="shared" si="35"/>
        <v>15</v>
      </c>
      <c r="N50" s="18">
        <f t="shared" si="35"/>
        <v>3</v>
      </c>
      <c r="O50" s="18">
        <f t="shared" si="35"/>
        <v>0</v>
      </c>
      <c r="P50" s="18">
        <f t="shared" si="35"/>
        <v>0</v>
      </c>
      <c r="Q50" s="18">
        <f t="shared" si="35"/>
        <v>1</v>
      </c>
      <c r="R50" s="18">
        <f t="shared" si="35"/>
        <v>0</v>
      </c>
      <c r="S50" s="18">
        <f t="shared" si="35"/>
        <v>1</v>
      </c>
      <c r="T50" s="22">
        <f t="shared" si="22"/>
        <v>94.73684210526315</v>
      </c>
      <c r="U50" s="22">
        <f t="shared" si="23"/>
        <v>94.73684210526315</v>
      </c>
      <c r="V50" s="18">
        <f t="shared" si="35"/>
        <v>0</v>
      </c>
      <c r="W50" s="18">
        <f t="shared" si="35"/>
        <v>0</v>
      </c>
      <c r="X50" s="18">
        <f t="shared" si="35"/>
        <v>0</v>
      </c>
      <c r="Y50" s="18">
        <f t="shared" si="35"/>
        <v>0</v>
      </c>
    </row>
    <row r="51" spans="1:25" ht="17.25" customHeight="1">
      <c r="A51" s="214"/>
      <c r="B51" s="216"/>
      <c r="C51" s="216"/>
      <c r="D51" s="226"/>
      <c r="E51" s="1" t="s">
        <v>33</v>
      </c>
      <c r="F51" s="20">
        <f>F42+F45+F48</f>
        <v>19</v>
      </c>
      <c r="G51" s="20">
        <f aca="true" t="shared" si="36" ref="G51:S51">G42+G45+G48</f>
        <v>1</v>
      </c>
      <c r="H51" s="20">
        <f t="shared" si="36"/>
        <v>18</v>
      </c>
      <c r="I51" s="20">
        <f t="shared" si="36"/>
        <v>18</v>
      </c>
      <c r="J51" s="20">
        <f t="shared" si="36"/>
        <v>0</v>
      </c>
      <c r="K51" s="20">
        <f t="shared" si="36"/>
        <v>0</v>
      </c>
      <c r="L51" s="20">
        <f t="shared" si="36"/>
        <v>18</v>
      </c>
      <c r="M51" s="20">
        <f t="shared" si="36"/>
        <v>15</v>
      </c>
      <c r="N51" s="20">
        <f t="shared" si="36"/>
        <v>3</v>
      </c>
      <c r="O51" s="20">
        <f t="shared" si="36"/>
        <v>0</v>
      </c>
      <c r="P51" s="20">
        <f t="shared" si="36"/>
        <v>0</v>
      </c>
      <c r="Q51" s="20">
        <f t="shared" si="36"/>
        <v>0</v>
      </c>
      <c r="R51" s="20">
        <f t="shared" si="36"/>
        <v>0</v>
      </c>
      <c r="S51" s="20">
        <f t="shared" si="36"/>
        <v>0</v>
      </c>
      <c r="T51" s="22">
        <f t="shared" si="22"/>
        <v>100</v>
      </c>
      <c r="U51" s="22">
        <f t="shared" si="23"/>
        <v>100</v>
      </c>
      <c r="V51" s="20">
        <f aca="true" t="shared" si="37" ref="V51:Y52">V42+V45+V48</f>
        <v>0</v>
      </c>
      <c r="W51" s="20">
        <f t="shared" si="37"/>
        <v>0</v>
      </c>
      <c r="X51" s="20">
        <f t="shared" si="37"/>
        <v>0</v>
      </c>
      <c r="Y51" s="20">
        <f t="shared" si="37"/>
        <v>0</v>
      </c>
    </row>
    <row r="52" spans="1:25" ht="17.25" customHeight="1">
      <c r="A52" s="214"/>
      <c r="B52" s="217"/>
      <c r="C52" s="217"/>
      <c r="D52" s="227"/>
      <c r="E52" s="2" t="s">
        <v>34</v>
      </c>
      <c r="F52" s="20">
        <f>F43+F46+F49</f>
        <v>4</v>
      </c>
      <c r="G52" s="20">
        <f aca="true" t="shared" si="38" ref="G52:S52">G43+G46+G49</f>
        <v>0</v>
      </c>
      <c r="H52" s="20">
        <f t="shared" si="38"/>
        <v>4</v>
      </c>
      <c r="I52" s="20">
        <f t="shared" si="38"/>
        <v>1</v>
      </c>
      <c r="J52" s="20">
        <f t="shared" si="38"/>
        <v>3</v>
      </c>
      <c r="K52" s="20">
        <f t="shared" si="38"/>
        <v>0</v>
      </c>
      <c r="L52" s="20">
        <f t="shared" si="38"/>
        <v>0</v>
      </c>
      <c r="M52" s="20">
        <f t="shared" si="38"/>
        <v>0</v>
      </c>
      <c r="N52" s="20">
        <f t="shared" si="38"/>
        <v>0</v>
      </c>
      <c r="O52" s="20">
        <f t="shared" si="38"/>
        <v>0</v>
      </c>
      <c r="P52" s="20">
        <f t="shared" si="38"/>
        <v>0</v>
      </c>
      <c r="Q52" s="20">
        <f t="shared" si="38"/>
        <v>1</v>
      </c>
      <c r="R52" s="20">
        <f t="shared" si="38"/>
        <v>0</v>
      </c>
      <c r="S52" s="20">
        <f t="shared" si="38"/>
        <v>1</v>
      </c>
      <c r="T52" s="22">
        <f t="shared" si="22"/>
        <v>0</v>
      </c>
      <c r="U52" s="22">
        <f t="shared" si="23"/>
        <v>0</v>
      </c>
      <c r="V52" s="20">
        <f t="shared" si="37"/>
        <v>0</v>
      </c>
      <c r="W52" s="20">
        <f t="shared" si="37"/>
        <v>0</v>
      </c>
      <c r="X52" s="20">
        <f t="shared" si="37"/>
        <v>0</v>
      </c>
      <c r="Y52" s="20">
        <f t="shared" si="37"/>
        <v>0</v>
      </c>
    </row>
    <row r="55" spans="1:25" ht="15.75" customHeight="1">
      <c r="A55" s="212" t="s">
        <v>88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</row>
    <row r="56" ht="0.75" customHeight="1"/>
  </sheetData>
  <sheetProtection/>
  <mergeCells count="72">
    <mergeCell ref="D35:D37"/>
    <mergeCell ref="C11:C13"/>
    <mergeCell ref="D11:D13"/>
    <mergeCell ref="A2:Y2"/>
    <mergeCell ref="A3:Y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K4"/>
    <mergeCell ref="L4:P4"/>
    <mergeCell ref="J5:J7"/>
    <mergeCell ref="K5:K7"/>
    <mergeCell ref="L5:L7"/>
    <mergeCell ref="M5:P5"/>
    <mergeCell ref="Q4:S4"/>
    <mergeCell ref="T4:T7"/>
    <mergeCell ref="U4:U7"/>
    <mergeCell ref="V4:W4"/>
    <mergeCell ref="X4:X7"/>
    <mergeCell ref="Y4:Y7"/>
    <mergeCell ref="Q5:Q7"/>
    <mergeCell ref="R5:S5"/>
    <mergeCell ref="V5:V7"/>
    <mergeCell ref="W5:W7"/>
    <mergeCell ref="M6:M7"/>
    <mergeCell ref="N6:N7"/>
    <mergeCell ref="O6:O7"/>
    <mergeCell ref="P6:P7"/>
    <mergeCell ref="R6:R7"/>
    <mergeCell ref="S6:S7"/>
    <mergeCell ref="A8:A16"/>
    <mergeCell ref="B8:B16"/>
    <mergeCell ref="C8:C10"/>
    <mergeCell ref="D8:D10"/>
    <mergeCell ref="C14:C16"/>
    <mergeCell ref="D14:D16"/>
    <mergeCell ref="A17:A28"/>
    <mergeCell ref="B17:B28"/>
    <mergeCell ref="C17:C19"/>
    <mergeCell ref="D17:D19"/>
    <mergeCell ref="C20:C22"/>
    <mergeCell ref="D20:D22"/>
    <mergeCell ref="C23:C25"/>
    <mergeCell ref="D23:D25"/>
    <mergeCell ref="C26:C28"/>
    <mergeCell ref="D26:D28"/>
    <mergeCell ref="D50:D52"/>
    <mergeCell ref="A29:A40"/>
    <mergeCell ref="B29:B40"/>
    <mergeCell ref="C29:C31"/>
    <mergeCell ref="D29:D31"/>
    <mergeCell ref="C32:C34"/>
    <mergeCell ref="D32:D34"/>
    <mergeCell ref="C38:C40"/>
    <mergeCell ref="D38:D40"/>
    <mergeCell ref="C35:C37"/>
    <mergeCell ref="A55:Y55"/>
    <mergeCell ref="A41:A52"/>
    <mergeCell ref="B41:B52"/>
    <mergeCell ref="C41:C43"/>
    <mergeCell ref="D41:D43"/>
    <mergeCell ref="C44:C46"/>
    <mergeCell ref="D44:D46"/>
    <mergeCell ref="C47:C49"/>
    <mergeCell ref="D47:D49"/>
    <mergeCell ref="C50:C52"/>
  </mergeCells>
  <printOptions/>
  <pageMargins left="0.9448818897637796" right="0" top="0" bottom="0" header="0.5118110236220472" footer="0.5118110236220472"/>
  <pageSetup horizontalDpi="300" verticalDpi="300" orientation="landscape" scale="65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617"/>
  <sheetViews>
    <sheetView view="pageBreakPreview" zoomScale="60" zoomScaleNormal="50" zoomScalePageLayoutView="0" workbookViewId="0" topLeftCell="A79">
      <selection activeCell="E14" sqref="E14"/>
    </sheetView>
  </sheetViews>
  <sheetFormatPr defaultColWidth="9.140625" defaultRowHeight="12.75"/>
  <cols>
    <col min="3" max="3" width="6.8515625" style="0" customWidth="1"/>
    <col min="4" max="4" width="11.7109375" style="0" customWidth="1"/>
    <col min="5" max="5" width="16.7109375" style="0" customWidth="1"/>
    <col min="17" max="17" width="8.140625" style="0" customWidth="1"/>
    <col min="18" max="18" width="7.7109375" style="0" customWidth="1"/>
    <col min="19" max="19" width="8.28125" style="0" customWidth="1"/>
    <col min="20" max="20" width="11.7109375" style="0" bestFit="1" customWidth="1"/>
    <col min="21" max="21" width="10.421875" style="0" customWidth="1"/>
  </cols>
  <sheetData>
    <row r="1" spans="1:25" ht="15">
      <c r="A1" s="84" t="s">
        <v>112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1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44.25" customHeight="1">
      <c r="A3" s="78" t="s">
        <v>1</v>
      </c>
      <c r="B3" s="78" t="s">
        <v>2</v>
      </c>
      <c r="C3" s="78" t="s">
        <v>3</v>
      </c>
      <c r="D3" s="78" t="s">
        <v>4</v>
      </c>
      <c r="E3" s="90" t="s">
        <v>5</v>
      </c>
      <c r="F3" s="78" t="s">
        <v>6</v>
      </c>
      <c r="G3" s="78" t="s">
        <v>7</v>
      </c>
      <c r="H3" s="95" t="s">
        <v>8</v>
      </c>
      <c r="I3" s="95" t="s">
        <v>9</v>
      </c>
      <c r="J3" s="98" t="s">
        <v>10</v>
      </c>
      <c r="K3" s="99"/>
      <c r="L3" s="98" t="s">
        <v>11</v>
      </c>
      <c r="M3" s="100"/>
      <c r="N3" s="100"/>
      <c r="O3" s="100"/>
      <c r="P3" s="99"/>
      <c r="Q3" s="101" t="s">
        <v>12</v>
      </c>
      <c r="R3" s="102"/>
      <c r="S3" s="103"/>
      <c r="T3" s="95" t="s">
        <v>13</v>
      </c>
      <c r="U3" s="95" t="s">
        <v>14</v>
      </c>
      <c r="V3" s="101" t="s">
        <v>17</v>
      </c>
      <c r="W3" s="103"/>
      <c r="X3" s="95" t="s">
        <v>15</v>
      </c>
      <c r="Y3" s="78" t="s">
        <v>16</v>
      </c>
    </row>
    <row r="4" spans="1:25" ht="29.25" customHeight="1">
      <c r="A4" s="86"/>
      <c r="B4" s="86"/>
      <c r="C4" s="88"/>
      <c r="D4" s="88"/>
      <c r="E4" s="91"/>
      <c r="F4" s="93"/>
      <c r="G4" s="93"/>
      <c r="H4" s="96"/>
      <c r="I4" s="96"/>
      <c r="J4" s="78" t="s">
        <v>18</v>
      </c>
      <c r="K4" s="78" t="s">
        <v>19</v>
      </c>
      <c r="L4" s="78" t="s">
        <v>20</v>
      </c>
      <c r="M4" s="98" t="s">
        <v>21</v>
      </c>
      <c r="N4" s="100"/>
      <c r="O4" s="100"/>
      <c r="P4" s="99"/>
      <c r="Q4" s="95" t="s">
        <v>22</v>
      </c>
      <c r="R4" s="98" t="s">
        <v>21</v>
      </c>
      <c r="S4" s="100"/>
      <c r="T4" s="96"/>
      <c r="U4" s="96"/>
      <c r="V4" s="95" t="s">
        <v>22</v>
      </c>
      <c r="W4" s="78" t="s">
        <v>23</v>
      </c>
      <c r="X4" s="96"/>
      <c r="Y4" s="93"/>
    </row>
    <row r="5" spans="1:25" ht="12.75">
      <c r="A5" s="86"/>
      <c r="B5" s="86"/>
      <c r="C5" s="88"/>
      <c r="D5" s="88"/>
      <c r="E5" s="91"/>
      <c r="F5" s="93"/>
      <c r="G5" s="93"/>
      <c r="H5" s="96"/>
      <c r="I5" s="96"/>
      <c r="J5" s="93"/>
      <c r="K5" s="93"/>
      <c r="L5" s="93"/>
      <c r="M5" s="95" t="s">
        <v>24</v>
      </c>
      <c r="N5" s="78" t="s">
        <v>25</v>
      </c>
      <c r="O5" s="78" t="s">
        <v>26</v>
      </c>
      <c r="P5" s="78" t="s">
        <v>27</v>
      </c>
      <c r="Q5" s="96"/>
      <c r="R5" s="95" t="s">
        <v>28</v>
      </c>
      <c r="S5" s="95" t="s">
        <v>29</v>
      </c>
      <c r="T5" s="96"/>
      <c r="U5" s="96"/>
      <c r="V5" s="96"/>
      <c r="W5" s="93"/>
      <c r="X5" s="96"/>
      <c r="Y5" s="93"/>
    </row>
    <row r="6" spans="1:25" ht="132" customHeight="1">
      <c r="A6" s="87"/>
      <c r="B6" s="87"/>
      <c r="C6" s="89"/>
      <c r="D6" s="89"/>
      <c r="E6" s="92"/>
      <c r="F6" s="94"/>
      <c r="G6" s="94"/>
      <c r="H6" s="97"/>
      <c r="I6" s="97"/>
      <c r="J6" s="94"/>
      <c r="K6" s="94"/>
      <c r="L6" s="94"/>
      <c r="M6" s="97"/>
      <c r="N6" s="94"/>
      <c r="O6" s="94"/>
      <c r="P6" s="94"/>
      <c r="Q6" s="97"/>
      <c r="R6" s="97"/>
      <c r="S6" s="97"/>
      <c r="T6" s="97"/>
      <c r="U6" s="97"/>
      <c r="V6" s="97"/>
      <c r="W6" s="94"/>
      <c r="X6" s="97"/>
      <c r="Y6" s="94"/>
    </row>
    <row r="7" spans="1:25" ht="15">
      <c r="A7" s="104" t="s">
        <v>30</v>
      </c>
      <c r="B7" s="104" t="s">
        <v>58</v>
      </c>
      <c r="C7" s="79">
        <v>1</v>
      </c>
      <c r="D7" s="72" t="s">
        <v>32</v>
      </c>
      <c r="E7" s="4" t="s">
        <v>22</v>
      </c>
      <c r="F7" s="56">
        <f>F8+F9</f>
        <v>13</v>
      </c>
      <c r="G7" s="56">
        <f aca="true" t="shared" si="0" ref="G7:S7">G8+G9</f>
        <v>0</v>
      </c>
      <c r="H7" s="56">
        <f t="shared" si="0"/>
        <v>13</v>
      </c>
      <c r="I7" s="56">
        <f t="shared" si="0"/>
        <v>13</v>
      </c>
      <c r="J7" s="56">
        <f t="shared" si="0"/>
        <v>0</v>
      </c>
      <c r="K7" s="56">
        <f t="shared" si="0"/>
        <v>0</v>
      </c>
      <c r="L7" s="56">
        <f t="shared" si="0"/>
        <v>10</v>
      </c>
      <c r="M7" s="56">
        <f t="shared" si="0"/>
        <v>1</v>
      </c>
      <c r="N7" s="56">
        <f t="shared" si="0"/>
        <v>7</v>
      </c>
      <c r="O7" s="56">
        <f t="shared" si="0"/>
        <v>2</v>
      </c>
      <c r="P7" s="56">
        <f t="shared" si="0"/>
        <v>0</v>
      </c>
      <c r="Q7" s="56">
        <f t="shared" si="0"/>
        <v>3</v>
      </c>
      <c r="R7" s="56">
        <f t="shared" si="0"/>
        <v>1</v>
      </c>
      <c r="S7" s="56">
        <f t="shared" si="0"/>
        <v>2</v>
      </c>
      <c r="T7" s="22">
        <f>L7/I7*100</f>
        <v>76.92307692307693</v>
      </c>
      <c r="U7" s="22">
        <f>(M7+N7)/I7*100</f>
        <v>61.53846153846154</v>
      </c>
      <c r="V7" s="56">
        <f>V8+V9</f>
        <v>0</v>
      </c>
      <c r="W7" s="56">
        <f>W8+W9</f>
        <v>0</v>
      </c>
      <c r="X7" s="56">
        <f>X8+X9</f>
        <v>0</v>
      </c>
      <c r="Y7" s="56">
        <f>Y8+Y9</f>
        <v>1</v>
      </c>
    </row>
    <row r="8" spans="1:25" ht="15">
      <c r="A8" s="105"/>
      <c r="B8" s="105"/>
      <c r="C8" s="80"/>
      <c r="D8" s="73"/>
      <c r="E8" s="4" t="s">
        <v>33</v>
      </c>
      <c r="F8" s="56">
        <v>11</v>
      </c>
      <c r="G8" s="56">
        <v>0</v>
      </c>
      <c r="H8" s="56">
        <v>11</v>
      </c>
      <c r="I8" s="56">
        <v>11</v>
      </c>
      <c r="J8" s="56">
        <v>0</v>
      </c>
      <c r="K8" s="56">
        <v>0</v>
      </c>
      <c r="L8" s="56">
        <v>10</v>
      </c>
      <c r="M8" s="56">
        <v>1</v>
      </c>
      <c r="N8" s="56">
        <v>7</v>
      </c>
      <c r="O8" s="56">
        <v>2</v>
      </c>
      <c r="P8" s="56">
        <v>0</v>
      </c>
      <c r="Q8" s="56">
        <v>1</v>
      </c>
      <c r="R8" s="56">
        <v>1</v>
      </c>
      <c r="S8" s="56">
        <v>0</v>
      </c>
      <c r="T8" s="22">
        <f aca="true" t="shared" si="1" ref="T8:T71">L8/I8*100</f>
        <v>90.9090909090909</v>
      </c>
      <c r="U8" s="22">
        <f aca="true" t="shared" si="2" ref="U8:U71">(M8+N8)/I8*100</f>
        <v>72.72727272727273</v>
      </c>
      <c r="V8" s="56">
        <v>0</v>
      </c>
      <c r="W8" s="56">
        <v>0</v>
      </c>
      <c r="X8" s="56">
        <v>0</v>
      </c>
      <c r="Y8" s="56">
        <v>0</v>
      </c>
    </row>
    <row r="9" spans="1:25" ht="26.25">
      <c r="A9" s="105"/>
      <c r="B9" s="105"/>
      <c r="C9" s="80"/>
      <c r="D9" s="74"/>
      <c r="E9" s="4" t="s">
        <v>34</v>
      </c>
      <c r="F9" s="56">
        <v>2</v>
      </c>
      <c r="G9" s="56">
        <v>0</v>
      </c>
      <c r="H9" s="56">
        <v>2</v>
      </c>
      <c r="I9" s="56">
        <v>2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2</v>
      </c>
      <c r="R9" s="56">
        <v>0</v>
      </c>
      <c r="S9" s="56">
        <v>2</v>
      </c>
      <c r="T9" s="22">
        <f t="shared" si="1"/>
        <v>0</v>
      </c>
      <c r="U9" s="22">
        <f t="shared" si="2"/>
        <v>0</v>
      </c>
      <c r="V9" s="56">
        <v>0</v>
      </c>
      <c r="W9" s="56">
        <v>0</v>
      </c>
      <c r="X9" s="56">
        <v>0</v>
      </c>
      <c r="Y9" s="56">
        <v>1</v>
      </c>
    </row>
    <row r="10" spans="1:25" ht="15">
      <c r="A10" s="105"/>
      <c r="B10" s="105"/>
      <c r="C10" s="80"/>
      <c r="D10" s="72" t="s">
        <v>35</v>
      </c>
      <c r="E10" s="4" t="s">
        <v>22</v>
      </c>
      <c r="F10" s="56">
        <f>F11+F12</f>
        <v>14</v>
      </c>
      <c r="G10" s="56">
        <f aca="true" t="shared" si="3" ref="G10:S10">G11+G12</f>
        <v>1</v>
      </c>
      <c r="H10" s="56">
        <f t="shared" si="3"/>
        <v>13</v>
      </c>
      <c r="I10" s="56">
        <f t="shared" si="3"/>
        <v>13</v>
      </c>
      <c r="J10" s="56">
        <f t="shared" si="3"/>
        <v>0</v>
      </c>
      <c r="K10" s="56">
        <f t="shared" si="3"/>
        <v>0</v>
      </c>
      <c r="L10" s="56">
        <f t="shared" si="3"/>
        <v>13</v>
      </c>
      <c r="M10" s="56">
        <f t="shared" si="3"/>
        <v>0</v>
      </c>
      <c r="N10" s="56">
        <f t="shared" si="3"/>
        <v>3</v>
      </c>
      <c r="O10" s="56">
        <f t="shared" si="3"/>
        <v>10</v>
      </c>
      <c r="P10" s="56">
        <f t="shared" si="3"/>
        <v>0</v>
      </c>
      <c r="Q10" s="56">
        <f t="shared" si="3"/>
        <v>0</v>
      </c>
      <c r="R10" s="56">
        <f t="shared" si="3"/>
        <v>0</v>
      </c>
      <c r="S10" s="56">
        <f t="shared" si="3"/>
        <v>0</v>
      </c>
      <c r="T10" s="22">
        <f t="shared" si="1"/>
        <v>100</v>
      </c>
      <c r="U10" s="22">
        <f t="shared" si="2"/>
        <v>23.076923076923077</v>
      </c>
      <c r="V10" s="56">
        <f>V11+V12</f>
        <v>0</v>
      </c>
      <c r="W10" s="56">
        <f>W11+W12</f>
        <v>0</v>
      </c>
      <c r="X10" s="56">
        <f>X11+X12</f>
        <v>0</v>
      </c>
      <c r="Y10" s="56">
        <f>Y11+Y12</f>
        <v>0</v>
      </c>
    </row>
    <row r="11" spans="1:25" ht="15">
      <c r="A11" s="105"/>
      <c r="B11" s="105"/>
      <c r="C11" s="80"/>
      <c r="D11" s="73"/>
      <c r="E11" s="4" t="s">
        <v>33</v>
      </c>
      <c r="F11" s="56">
        <v>11</v>
      </c>
      <c r="G11" s="56">
        <v>1</v>
      </c>
      <c r="H11" s="56">
        <v>10</v>
      </c>
      <c r="I11" s="56">
        <v>10</v>
      </c>
      <c r="J11" s="56">
        <v>0</v>
      </c>
      <c r="K11" s="56">
        <v>0</v>
      </c>
      <c r="L11" s="56">
        <v>10</v>
      </c>
      <c r="M11" s="56">
        <v>0</v>
      </c>
      <c r="N11" s="56">
        <v>3</v>
      </c>
      <c r="O11" s="56">
        <v>7</v>
      </c>
      <c r="P11" s="56">
        <v>0</v>
      </c>
      <c r="Q11" s="56">
        <v>0</v>
      </c>
      <c r="R11" s="56">
        <v>0</v>
      </c>
      <c r="S11" s="56">
        <v>0</v>
      </c>
      <c r="T11" s="22">
        <f t="shared" si="1"/>
        <v>100</v>
      </c>
      <c r="U11" s="22">
        <f t="shared" si="2"/>
        <v>30</v>
      </c>
      <c r="V11" s="56">
        <v>0</v>
      </c>
      <c r="W11" s="56">
        <v>0</v>
      </c>
      <c r="X11" s="56">
        <v>0</v>
      </c>
      <c r="Y11" s="56">
        <v>0</v>
      </c>
    </row>
    <row r="12" spans="1:25" ht="26.25">
      <c r="A12" s="105"/>
      <c r="B12" s="105"/>
      <c r="C12" s="81"/>
      <c r="D12" s="74"/>
      <c r="E12" s="4" t="s">
        <v>34</v>
      </c>
      <c r="F12" s="56">
        <v>3</v>
      </c>
      <c r="G12" s="56">
        <v>0</v>
      </c>
      <c r="H12" s="56">
        <v>3</v>
      </c>
      <c r="I12" s="56">
        <v>3</v>
      </c>
      <c r="J12" s="56">
        <v>0</v>
      </c>
      <c r="K12" s="56">
        <v>0</v>
      </c>
      <c r="L12" s="56">
        <v>3</v>
      </c>
      <c r="M12" s="56">
        <v>0</v>
      </c>
      <c r="N12" s="56">
        <v>0</v>
      </c>
      <c r="O12" s="56">
        <v>3</v>
      </c>
      <c r="P12" s="56">
        <v>0</v>
      </c>
      <c r="Q12" s="56">
        <v>0</v>
      </c>
      <c r="R12" s="56">
        <v>0</v>
      </c>
      <c r="S12" s="56">
        <v>0</v>
      </c>
      <c r="T12" s="22">
        <f t="shared" si="1"/>
        <v>100</v>
      </c>
      <c r="U12" s="22">
        <f t="shared" si="2"/>
        <v>0</v>
      </c>
      <c r="V12" s="56">
        <v>0</v>
      </c>
      <c r="W12" s="56">
        <v>0</v>
      </c>
      <c r="X12" s="56">
        <v>0</v>
      </c>
      <c r="Y12" s="56">
        <v>0</v>
      </c>
    </row>
    <row r="13" spans="1:25" ht="15">
      <c r="A13" s="105"/>
      <c r="B13" s="105"/>
      <c r="C13" s="79">
        <v>2</v>
      </c>
      <c r="D13" s="72" t="s">
        <v>32</v>
      </c>
      <c r="E13" s="4" t="s">
        <v>22</v>
      </c>
      <c r="F13" s="56">
        <f>F14+F15</f>
        <v>14</v>
      </c>
      <c r="G13" s="56">
        <f aca="true" t="shared" si="4" ref="G13:S13">G14+G15</f>
        <v>0</v>
      </c>
      <c r="H13" s="56">
        <f t="shared" si="4"/>
        <v>14</v>
      </c>
      <c r="I13" s="56">
        <f t="shared" si="4"/>
        <v>14</v>
      </c>
      <c r="J13" s="56">
        <f t="shared" si="4"/>
        <v>0</v>
      </c>
      <c r="K13" s="56">
        <f t="shared" si="4"/>
        <v>0</v>
      </c>
      <c r="L13" s="56">
        <f t="shared" si="4"/>
        <v>13</v>
      </c>
      <c r="M13" s="56">
        <f t="shared" si="4"/>
        <v>0</v>
      </c>
      <c r="N13" s="56">
        <f t="shared" si="4"/>
        <v>8</v>
      </c>
      <c r="O13" s="56">
        <f t="shared" si="4"/>
        <v>5</v>
      </c>
      <c r="P13" s="56">
        <f t="shared" si="4"/>
        <v>0</v>
      </c>
      <c r="Q13" s="56">
        <f t="shared" si="4"/>
        <v>1</v>
      </c>
      <c r="R13" s="56">
        <f t="shared" si="4"/>
        <v>1</v>
      </c>
      <c r="S13" s="56">
        <f t="shared" si="4"/>
        <v>0</v>
      </c>
      <c r="T13" s="22">
        <f t="shared" si="1"/>
        <v>92.85714285714286</v>
      </c>
      <c r="U13" s="22">
        <f t="shared" si="2"/>
        <v>57.14285714285714</v>
      </c>
      <c r="V13" s="56">
        <f>V14+V15</f>
        <v>0</v>
      </c>
      <c r="W13" s="56">
        <f>W14+W15</f>
        <v>0</v>
      </c>
      <c r="X13" s="56">
        <f>X14+X15</f>
        <v>0</v>
      </c>
      <c r="Y13" s="56">
        <f>Y14+Y15</f>
        <v>0</v>
      </c>
    </row>
    <row r="14" spans="1:25" ht="15">
      <c r="A14" s="105"/>
      <c r="B14" s="105"/>
      <c r="C14" s="80"/>
      <c r="D14" s="73"/>
      <c r="E14" s="4" t="s">
        <v>33</v>
      </c>
      <c r="F14" s="56">
        <v>12</v>
      </c>
      <c r="G14" s="56">
        <v>0</v>
      </c>
      <c r="H14" s="56">
        <v>12</v>
      </c>
      <c r="I14" s="56">
        <v>12</v>
      </c>
      <c r="J14" s="56">
        <v>0</v>
      </c>
      <c r="K14" s="56">
        <v>0</v>
      </c>
      <c r="L14" s="56">
        <v>11</v>
      </c>
      <c r="M14" s="56">
        <v>0</v>
      </c>
      <c r="N14" s="56">
        <v>8</v>
      </c>
      <c r="O14" s="56">
        <v>3</v>
      </c>
      <c r="P14" s="56">
        <v>0</v>
      </c>
      <c r="Q14" s="56">
        <v>1</v>
      </c>
      <c r="R14" s="56">
        <v>1</v>
      </c>
      <c r="S14" s="56">
        <v>0</v>
      </c>
      <c r="T14" s="22">
        <f t="shared" si="1"/>
        <v>91.66666666666666</v>
      </c>
      <c r="U14" s="22">
        <f t="shared" si="2"/>
        <v>66.66666666666666</v>
      </c>
      <c r="V14" s="56">
        <v>0</v>
      </c>
      <c r="W14" s="56">
        <v>0</v>
      </c>
      <c r="X14" s="56">
        <v>0</v>
      </c>
      <c r="Y14" s="56">
        <v>0</v>
      </c>
    </row>
    <row r="15" spans="1:25" ht="26.25">
      <c r="A15" s="105"/>
      <c r="B15" s="105"/>
      <c r="C15" s="80"/>
      <c r="D15" s="74"/>
      <c r="E15" s="4" t="s">
        <v>34</v>
      </c>
      <c r="F15" s="56">
        <v>2</v>
      </c>
      <c r="G15" s="56">
        <v>0</v>
      </c>
      <c r="H15" s="56">
        <v>2</v>
      </c>
      <c r="I15" s="56">
        <v>2</v>
      </c>
      <c r="J15" s="56">
        <v>0</v>
      </c>
      <c r="K15" s="56">
        <v>0</v>
      </c>
      <c r="L15" s="56">
        <v>2</v>
      </c>
      <c r="M15" s="56">
        <v>0</v>
      </c>
      <c r="N15" s="56">
        <v>0</v>
      </c>
      <c r="O15" s="56">
        <v>2</v>
      </c>
      <c r="P15" s="56">
        <v>0</v>
      </c>
      <c r="Q15" s="56">
        <v>0</v>
      </c>
      <c r="R15" s="56">
        <v>0</v>
      </c>
      <c r="S15" s="56">
        <v>0</v>
      </c>
      <c r="T15" s="22">
        <f t="shared" si="1"/>
        <v>100</v>
      </c>
      <c r="U15" s="22">
        <f t="shared" si="2"/>
        <v>0</v>
      </c>
      <c r="V15" s="56">
        <v>0</v>
      </c>
      <c r="W15" s="56">
        <v>0</v>
      </c>
      <c r="X15" s="56">
        <v>0</v>
      </c>
      <c r="Y15" s="56">
        <v>0</v>
      </c>
    </row>
    <row r="16" spans="1:25" ht="15">
      <c r="A16" s="105"/>
      <c r="B16" s="105"/>
      <c r="C16" s="80"/>
      <c r="D16" s="72" t="s">
        <v>35</v>
      </c>
      <c r="E16" s="4" t="s">
        <v>22</v>
      </c>
      <c r="F16" s="56">
        <f>F17+F18</f>
        <v>15</v>
      </c>
      <c r="G16" s="56">
        <f aca="true" t="shared" si="5" ref="G16:S16">G17+G18</f>
        <v>0</v>
      </c>
      <c r="H16" s="56">
        <f t="shared" si="5"/>
        <v>15</v>
      </c>
      <c r="I16" s="56">
        <f t="shared" si="5"/>
        <v>15</v>
      </c>
      <c r="J16" s="56">
        <f t="shared" si="5"/>
        <v>0</v>
      </c>
      <c r="K16" s="56">
        <f t="shared" si="5"/>
        <v>0</v>
      </c>
      <c r="L16" s="56">
        <f t="shared" si="5"/>
        <v>15</v>
      </c>
      <c r="M16" s="56">
        <f t="shared" si="5"/>
        <v>0</v>
      </c>
      <c r="N16" s="56">
        <f t="shared" si="5"/>
        <v>10</v>
      </c>
      <c r="O16" s="56">
        <f t="shared" si="5"/>
        <v>5</v>
      </c>
      <c r="P16" s="56">
        <f t="shared" si="5"/>
        <v>0</v>
      </c>
      <c r="Q16" s="56">
        <f t="shared" si="5"/>
        <v>0</v>
      </c>
      <c r="R16" s="56">
        <f t="shared" si="5"/>
        <v>0</v>
      </c>
      <c r="S16" s="56">
        <f t="shared" si="5"/>
        <v>0</v>
      </c>
      <c r="T16" s="22">
        <f t="shared" si="1"/>
        <v>100</v>
      </c>
      <c r="U16" s="22">
        <f t="shared" si="2"/>
        <v>66.66666666666666</v>
      </c>
      <c r="V16" s="56">
        <f>V17+V18</f>
        <v>0</v>
      </c>
      <c r="W16" s="56">
        <f>W17+W18</f>
        <v>0</v>
      </c>
      <c r="X16" s="56">
        <f>X17+X18</f>
        <v>0</v>
      </c>
      <c r="Y16" s="56">
        <f>Y17+Y18</f>
        <v>0</v>
      </c>
    </row>
    <row r="17" spans="1:25" ht="15">
      <c r="A17" s="105"/>
      <c r="B17" s="105"/>
      <c r="C17" s="80"/>
      <c r="D17" s="73"/>
      <c r="E17" s="4" t="s">
        <v>33</v>
      </c>
      <c r="F17" s="56">
        <v>14</v>
      </c>
      <c r="G17" s="56">
        <v>0</v>
      </c>
      <c r="H17" s="56">
        <v>14</v>
      </c>
      <c r="I17" s="56">
        <v>14</v>
      </c>
      <c r="J17" s="56">
        <v>0</v>
      </c>
      <c r="K17" s="56">
        <v>0</v>
      </c>
      <c r="L17" s="56">
        <v>14</v>
      </c>
      <c r="M17" s="56">
        <v>0</v>
      </c>
      <c r="N17" s="56">
        <v>10</v>
      </c>
      <c r="O17" s="56">
        <v>4</v>
      </c>
      <c r="P17" s="56">
        <v>0</v>
      </c>
      <c r="Q17" s="56">
        <v>0</v>
      </c>
      <c r="R17" s="56">
        <v>0</v>
      </c>
      <c r="S17" s="56">
        <v>0</v>
      </c>
      <c r="T17" s="22">
        <f t="shared" si="1"/>
        <v>100</v>
      </c>
      <c r="U17" s="22">
        <f t="shared" si="2"/>
        <v>71.42857142857143</v>
      </c>
      <c r="V17" s="56">
        <v>0</v>
      </c>
      <c r="W17" s="56">
        <v>0</v>
      </c>
      <c r="X17" s="56">
        <v>0</v>
      </c>
      <c r="Y17" s="56">
        <v>0</v>
      </c>
    </row>
    <row r="18" spans="1:25" ht="26.25">
      <c r="A18" s="105"/>
      <c r="B18" s="105"/>
      <c r="C18" s="81"/>
      <c r="D18" s="74"/>
      <c r="E18" s="4" t="s">
        <v>34</v>
      </c>
      <c r="F18" s="56">
        <v>1</v>
      </c>
      <c r="G18" s="56">
        <v>0</v>
      </c>
      <c r="H18" s="56">
        <v>1</v>
      </c>
      <c r="I18" s="56">
        <v>1</v>
      </c>
      <c r="J18" s="56">
        <v>0</v>
      </c>
      <c r="K18" s="56">
        <v>0</v>
      </c>
      <c r="L18" s="56">
        <v>1</v>
      </c>
      <c r="M18" s="56">
        <v>0</v>
      </c>
      <c r="N18" s="56">
        <v>0</v>
      </c>
      <c r="O18" s="56">
        <v>1</v>
      </c>
      <c r="P18" s="56">
        <v>0</v>
      </c>
      <c r="Q18" s="56">
        <v>0</v>
      </c>
      <c r="R18" s="56">
        <v>0</v>
      </c>
      <c r="S18" s="56">
        <v>0</v>
      </c>
      <c r="T18" s="22">
        <f t="shared" si="1"/>
        <v>100</v>
      </c>
      <c r="U18" s="22">
        <f t="shared" si="2"/>
        <v>0</v>
      </c>
      <c r="V18" s="56">
        <v>0</v>
      </c>
      <c r="W18" s="56">
        <v>0</v>
      </c>
      <c r="X18" s="56">
        <v>0</v>
      </c>
      <c r="Y18" s="56">
        <v>0</v>
      </c>
    </row>
    <row r="19" spans="1:25" ht="15">
      <c r="A19" s="105"/>
      <c r="B19" s="105"/>
      <c r="C19" s="79">
        <v>3</v>
      </c>
      <c r="D19" s="72" t="s">
        <v>32</v>
      </c>
      <c r="E19" s="4" t="s">
        <v>22</v>
      </c>
      <c r="F19" s="56">
        <f>F20+F21</f>
        <v>22</v>
      </c>
      <c r="G19" s="56">
        <f aca="true" t="shared" si="6" ref="G19:S19">G20+G21</f>
        <v>0</v>
      </c>
      <c r="H19" s="56">
        <f t="shared" si="6"/>
        <v>22</v>
      </c>
      <c r="I19" s="56">
        <f t="shared" si="6"/>
        <v>22</v>
      </c>
      <c r="J19" s="56">
        <f t="shared" si="6"/>
        <v>0</v>
      </c>
      <c r="K19" s="56">
        <f t="shared" si="6"/>
        <v>0</v>
      </c>
      <c r="L19" s="56">
        <f t="shared" si="6"/>
        <v>22</v>
      </c>
      <c r="M19" s="56">
        <f t="shared" si="6"/>
        <v>3</v>
      </c>
      <c r="N19" s="56">
        <f t="shared" si="6"/>
        <v>15</v>
      </c>
      <c r="O19" s="56">
        <f t="shared" si="6"/>
        <v>4</v>
      </c>
      <c r="P19" s="56">
        <f t="shared" si="6"/>
        <v>0</v>
      </c>
      <c r="Q19" s="56">
        <f t="shared" si="6"/>
        <v>0</v>
      </c>
      <c r="R19" s="56">
        <f t="shared" si="6"/>
        <v>0</v>
      </c>
      <c r="S19" s="56">
        <f t="shared" si="6"/>
        <v>0</v>
      </c>
      <c r="T19" s="22">
        <f t="shared" si="1"/>
        <v>100</v>
      </c>
      <c r="U19" s="22">
        <f t="shared" si="2"/>
        <v>81.81818181818183</v>
      </c>
      <c r="V19" s="56">
        <f>V20+V21</f>
        <v>0</v>
      </c>
      <c r="W19" s="56">
        <f>W20+W21</f>
        <v>0</v>
      </c>
      <c r="X19" s="56">
        <f>X20+X21</f>
        <v>0</v>
      </c>
      <c r="Y19" s="56">
        <f>Y20+Y21</f>
        <v>0</v>
      </c>
    </row>
    <row r="20" spans="1:25" ht="15">
      <c r="A20" s="105"/>
      <c r="B20" s="105"/>
      <c r="C20" s="80"/>
      <c r="D20" s="73"/>
      <c r="E20" s="4" t="s">
        <v>33</v>
      </c>
      <c r="F20" s="56">
        <v>21</v>
      </c>
      <c r="G20" s="56">
        <v>0</v>
      </c>
      <c r="H20" s="56">
        <v>21</v>
      </c>
      <c r="I20" s="56">
        <v>21</v>
      </c>
      <c r="J20" s="56">
        <v>0</v>
      </c>
      <c r="K20" s="56">
        <v>0</v>
      </c>
      <c r="L20" s="56">
        <v>21</v>
      </c>
      <c r="M20" s="56">
        <v>3</v>
      </c>
      <c r="N20" s="56">
        <v>15</v>
      </c>
      <c r="O20" s="56">
        <v>3</v>
      </c>
      <c r="P20" s="56">
        <v>0</v>
      </c>
      <c r="Q20" s="56">
        <v>0</v>
      </c>
      <c r="R20" s="56">
        <v>0</v>
      </c>
      <c r="S20" s="56">
        <v>0</v>
      </c>
      <c r="T20" s="22">
        <f t="shared" si="1"/>
        <v>100</v>
      </c>
      <c r="U20" s="22">
        <f t="shared" si="2"/>
        <v>85.71428571428571</v>
      </c>
      <c r="V20" s="56">
        <v>0</v>
      </c>
      <c r="W20" s="56">
        <v>0</v>
      </c>
      <c r="X20" s="56">
        <v>0</v>
      </c>
      <c r="Y20" s="56">
        <v>0</v>
      </c>
    </row>
    <row r="21" spans="1:25" ht="26.25">
      <c r="A21" s="105"/>
      <c r="B21" s="105"/>
      <c r="C21" s="80"/>
      <c r="D21" s="74"/>
      <c r="E21" s="4" t="s">
        <v>34</v>
      </c>
      <c r="F21" s="56">
        <v>1</v>
      </c>
      <c r="G21" s="56">
        <v>0</v>
      </c>
      <c r="H21" s="56">
        <v>1</v>
      </c>
      <c r="I21" s="56">
        <v>1</v>
      </c>
      <c r="J21" s="56">
        <v>0</v>
      </c>
      <c r="K21" s="56">
        <v>0</v>
      </c>
      <c r="L21" s="56">
        <v>1</v>
      </c>
      <c r="M21" s="56">
        <v>0</v>
      </c>
      <c r="N21" s="56">
        <v>0</v>
      </c>
      <c r="O21" s="56">
        <v>1</v>
      </c>
      <c r="P21" s="56">
        <v>0</v>
      </c>
      <c r="Q21" s="56">
        <v>0</v>
      </c>
      <c r="R21" s="56">
        <v>0</v>
      </c>
      <c r="S21" s="56">
        <v>0</v>
      </c>
      <c r="T21" s="22">
        <f t="shared" si="1"/>
        <v>100</v>
      </c>
      <c r="U21" s="22">
        <f t="shared" si="2"/>
        <v>0</v>
      </c>
      <c r="V21" s="56">
        <v>0</v>
      </c>
      <c r="W21" s="56">
        <v>0</v>
      </c>
      <c r="X21" s="56">
        <v>0</v>
      </c>
      <c r="Y21" s="56">
        <v>0</v>
      </c>
    </row>
    <row r="22" spans="1:25" ht="15">
      <c r="A22" s="105"/>
      <c r="B22" s="105"/>
      <c r="C22" s="80"/>
      <c r="D22" s="72" t="s">
        <v>35</v>
      </c>
      <c r="E22" s="4" t="s">
        <v>22</v>
      </c>
      <c r="F22" s="56">
        <f>F23+F24</f>
        <v>5</v>
      </c>
      <c r="G22" s="56">
        <f aca="true" t="shared" si="7" ref="G22:S22">G23+G24</f>
        <v>0</v>
      </c>
      <c r="H22" s="56">
        <f t="shared" si="7"/>
        <v>5</v>
      </c>
      <c r="I22" s="56">
        <f t="shared" si="7"/>
        <v>5</v>
      </c>
      <c r="J22" s="56">
        <f t="shared" si="7"/>
        <v>0</v>
      </c>
      <c r="K22" s="56">
        <f t="shared" si="7"/>
        <v>0</v>
      </c>
      <c r="L22" s="56">
        <f t="shared" si="7"/>
        <v>5</v>
      </c>
      <c r="M22" s="56">
        <f t="shared" si="7"/>
        <v>4</v>
      </c>
      <c r="N22" s="56">
        <f t="shared" si="7"/>
        <v>1</v>
      </c>
      <c r="O22" s="56">
        <f t="shared" si="7"/>
        <v>0</v>
      </c>
      <c r="P22" s="56">
        <f t="shared" si="7"/>
        <v>0</v>
      </c>
      <c r="Q22" s="56">
        <f t="shared" si="7"/>
        <v>0</v>
      </c>
      <c r="R22" s="56">
        <f t="shared" si="7"/>
        <v>0</v>
      </c>
      <c r="S22" s="56">
        <f t="shared" si="7"/>
        <v>0</v>
      </c>
      <c r="T22" s="22">
        <f t="shared" si="1"/>
        <v>100</v>
      </c>
      <c r="U22" s="22">
        <f t="shared" si="2"/>
        <v>100</v>
      </c>
      <c r="V22" s="56">
        <f>V23+V24</f>
        <v>0</v>
      </c>
      <c r="W22" s="56">
        <f>W23+W24</f>
        <v>0</v>
      </c>
      <c r="X22" s="56">
        <f>X23+X24</f>
        <v>0</v>
      </c>
      <c r="Y22" s="56">
        <f>Y23+Y24</f>
        <v>0</v>
      </c>
    </row>
    <row r="23" spans="1:25" ht="15">
      <c r="A23" s="105"/>
      <c r="B23" s="105"/>
      <c r="C23" s="80"/>
      <c r="D23" s="73"/>
      <c r="E23" s="4" t="s">
        <v>33</v>
      </c>
      <c r="F23" s="56">
        <v>3</v>
      </c>
      <c r="G23" s="56">
        <v>0</v>
      </c>
      <c r="H23" s="56">
        <v>3</v>
      </c>
      <c r="I23" s="56">
        <v>3</v>
      </c>
      <c r="J23" s="56">
        <v>0</v>
      </c>
      <c r="K23" s="56">
        <v>0</v>
      </c>
      <c r="L23" s="56">
        <v>3</v>
      </c>
      <c r="M23" s="56">
        <v>2</v>
      </c>
      <c r="N23" s="56">
        <v>1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22">
        <f t="shared" si="1"/>
        <v>100</v>
      </c>
      <c r="U23" s="22">
        <f t="shared" si="2"/>
        <v>100</v>
      </c>
      <c r="V23" s="56">
        <v>0</v>
      </c>
      <c r="W23" s="56">
        <v>0</v>
      </c>
      <c r="X23" s="56">
        <v>0</v>
      </c>
      <c r="Y23" s="56">
        <v>0</v>
      </c>
    </row>
    <row r="24" spans="1:25" ht="26.25">
      <c r="A24" s="105"/>
      <c r="B24" s="105"/>
      <c r="C24" s="81"/>
      <c r="D24" s="74"/>
      <c r="E24" s="4" t="s">
        <v>34</v>
      </c>
      <c r="F24" s="56">
        <v>2</v>
      </c>
      <c r="G24" s="56">
        <v>0</v>
      </c>
      <c r="H24" s="56">
        <v>2</v>
      </c>
      <c r="I24" s="56">
        <v>2</v>
      </c>
      <c r="J24" s="56">
        <v>0</v>
      </c>
      <c r="K24" s="56">
        <v>0</v>
      </c>
      <c r="L24" s="56">
        <v>2</v>
      </c>
      <c r="M24" s="56">
        <v>2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22">
        <f t="shared" si="1"/>
        <v>100</v>
      </c>
      <c r="U24" s="22">
        <f t="shared" si="2"/>
        <v>100</v>
      </c>
      <c r="V24" s="56">
        <v>0</v>
      </c>
      <c r="W24" s="56">
        <v>0</v>
      </c>
      <c r="X24" s="56">
        <v>0</v>
      </c>
      <c r="Y24" s="56">
        <v>0</v>
      </c>
    </row>
    <row r="25" spans="1:25" ht="15">
      <c r="A25" s="105"/>
      <c r="B25" s="105"/>
      <c r="C25" s="79">
        <v>4</v>
      </c>
      <c r="D25" s="72" t="s">
        <v>32</v>
      </c>
      <c r="E25" s="4" t="s">
        <v>22</v>
      </c>
      <c r="F25" s="56">
        <f>F26+F27</f>
        <v>10</v>
      </c>
      <c r="G25" s="56">
        <f aca="true" t="shared" si="8" ref="G25:S25">G26+G27</f>
        <v>0</v>
      </c>
      <c r="H25" s="56">
        <f t="shared" si="8"/>
        <v>10</v>
      </c>
      <c r="I25" s="56">
        <f t="shared" si="8"/>
        <v>10</v>
      </c>
      <c r="J25" s="56">
        <f t="shared" si="8"/>
        <v>0</v>
      </c>
      <c r="K25" s="56">
        <f t="shared" si="8"/>
        <v>0</v>
      </c>
      <c r="L25" s="56">
        <f t="shared" si="8"/>
        <v>10</v>
      </c>
      <c r="M25" s="56">
        <f t="shared" si="8"/>
        <v>1</v>
      </c>
      <c r="N25" s="56">
        <f t="shared" si="8"/>
        <v>9</v>
      </c>
      <c r="O25" s="56">
        <f t="shared" si="8"/>
        <v>0</v>
      </c>
      <c r="P25" s="56">
        <f t="shared" si="8"/>
        <v>0</v>
      </c>
      <c r="Q25" s="56">
        <f t="shared" si="8"/>
        <v>0</v>
      </c>
      <c r="R25" s="56">
        <f t="shared" si="8"/>
        <v>0</v>
      </c>
      <c r="S25" s="56">
        <f t="shared" si="8"/>
        <v>0</v>
      </c>
      <c r="T25" s="56">
        <f t="shared" si="1"/>
        <v>100</v>
      </c>
      <c r="U25" s="56">
        <f t="shared" si="2"/>
        <v>100</v>
      </c>
      <c r="V25" s="56">
        <f>V26+V27</f>
        <v>0</v>
      </c>
      <c r="W25" s="56">
        <f>W26+W27</f>
        <v>0</v>
      </c>
      <c r="X25" s="56">
        <f>X26+X27</f>
        <v>0</v>
      </c>
      <c r="Y25" s="56">
        <f>Y26+Y27</f>
        <v>0</v>
      </c>
    </row>
    <row r="26" spans="1:25" ht="15">
      <c r="A26" s="105"/>
      <c r="B26" s="105"/>
      <c r="C26" s="80"/>
      <c r="D26" s="73"/>
      <c r="E26" s="4" t="s">
        <v>33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22">
        <v>0</v>
      </c>
      <c r="U26" s="22">
        <v>0</v>
      </c>
      <c r="V26" s="56">
        <v>0</v>
      </c>
      <c r="W26" s="56">
        <v>0</v>
      </c>
      <c r="X26" s="56">
        <v>0</v>
      </c>
      <c r="Y26" s="56">
        <v>0</v>
      </c>
    </row>
    <row r="27" spans="1:25" ht="26.25">
      <c r="A27" s="105"/>
      <c r="B27" s="105"/>
      <c r="C27" s="80"/>
      <c r="D27" s="74"/>
      <c r="E27" s="4" t="s">
        <v>34</v>
      </c>
      <c r="F27" s="56">
        <v>10</v>
      </c>
      <c r="G27" s="56">
        <v>0</v>
      </c>
      <c r="H27" s="56">
        <v>10</v>
      </c>
      <c r="I27" s="56">
        <v>10</v>
      </c>
      <c r="J27" s="56">
        <v>0</v>
      </c>
      <c r="K27" s="56">
        <v>0</v>
      </c>
      <c r="L27" s="56">
        <v>10</v>
      </c>
      <c r="M27" s="56">
        <v>1</v>
      </c>
      <c r="N27" s="56">
        <v>9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f t="shared" si="1"/>
        <v>100</v>
      </c>
      <c r="U27" s="56">
        <f t="shared" si="2"/>
        <v>100</v>
      </c>
      <c r="V27" s="56">
        <v>0</v>
      </c>
      <c r="W27" s="56">
        <v>0</v>
      </c>
      <c r="X27" s="56">
        <v>0</v>
      </c>
      <c r="Y27" s="56">
        <v>0</v>
      </c>
    </row>
    <row r="28" spans="1:25" ht="15">
      <c r="A28" s="105"/>
      <c r="B28" s="105"/>
      <c r="C28" s="80"/>
      <c r="D28" s="72" t="s">
        <v>35</v>
      </c>
      <c r="E28" s="4" t="s">
        <v>22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22">
        <v>0</v>
      </c>
      <c r="U28" s="22">
        <v>0</v>
      </c>
      <c r="V28" s="56">
        <v>0</v>
      </c>
      <c r="W28" s="56">
        <v>0</v>
      </c>
      <c r="X28" s="56">
        <v>0</v>
      </c>
      <c r="Y28" s="56">
        <v>0</v>
      </c>
    </row>
    <row r="29" spans="1:25" ht="15">
      <c r="A29" s="105"/>
      <c r="B29" s="105"/>
      <c r="C29" s="80"/>
      <c r="D29" s="73"/>
      <c r="E29" s="4" t="s">
        <v>33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22">
        <v>0</v>
      </c>
      <c r="U29" s="22">
        <v>0</v>
      </c>
      <c r="V29" s="56">
        <v>0</v>
      </c>
      <c r="W29" s="56">
        <v>0</v>
      </c>
      <c r="X29" s="56">
        <v>0</v>
      </c>
      <c r="Y29" s="56">
        <v>0</v>
      </c>
    </row>
    <row r="30" spans="1:25" ht="26.25">
      <c r="A30" s="105"/>
      <c r="B30" s="106"/>
      <c r="C30" s="81"/>
      <c r="D30" s="74"/>
      <c r="E30" s="4" t="s">
        <v>34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22">
        <v>0</v>
      </c>
      <c r="U30" s="22">
        <v>0</v>
      </c>
      <c r="V30" s="56">
        <v>0</v>
      </c>
      <c r="W30" s="56">
        <v>0</v>
      </c>
      <c r="X30" s="56">
        <v>0</v>
      </c>
      <c r="Y30" s="56">
        <v>0</v>
      </c>
    </row>
    <row r="31" spans="1:25" ht="15">
      <c r="A31" s="105"/>
      <c r="B31" s="104" t="s">
        <v>31</v>
      </c>
      <c r="C31" s="107" t="s">
        <v>75</v>
      </c>
      <c r="D31" s="72" t="s">
        <v>32</v>
      </c>
      <c r="E31" s="4" t="s">
        <v>22</v>
      </c>
      <c r="F31" s="56">
        <f>F32+F33</f>
        <v>59</v>
      </c>
      <c r="G31" s="56">
        <f aca="true" t="shared" si="9" ref="G31:S31">G32+G33</f>
        <v>0</v>
      </c>
      <c r="H31" s="56">
        <f t="shared" si="9"/>
        <v>59</v>
      </c>
      <c r="I31" s="56">
        <f t="shared" si="9"/>
        <v>59</v>
      </c>
      <c r="J31" s="56">
        <f t="shared" si="9"/>
        <v>0</v>
      </c>
      <c r="K31" s="56">
        <f t="shared" si="9"/>
        <v>0</v>
      </c>
      <c r="L31" s="56">
        <f t="shared" si="9"/>
        <v>55</v>
      </c>
      <c r="M31" s="56">
        <f t="shared" si="9"/>
        <v>5</v>
      </c>
      <c r="N31" s="56">
        <f t="shared" si="9"/>
        <v>39</v>
      </c>
      <c r="O31" s="56">
        <f t="shared" si="9"/>
        <v>11</v>
      </c>
      <c r="P31" s="56">
        <f t="shared" si="9"/>
        <v>0</v>
      </c>
      <c r="Q31" s="56">
        <f t="shared" si="9"/>
        <v>4</v>
      </c>
      <c r="R31" s="56">
        <f t="shared" si="9"/>
        <v>2</v>
      </c>
      <c r="S31" s="56">
        <f t="shared" si="9"/>
        <v>2</v>
      </c>
      <c r="T31" s="22">
        <v>0</v>
      </c>
      <c r="U31" s="22">
        <v>0</v>
      </c>
      <c r="V31" s="56">
        <f>V32+V33</f>
        <v>0</v>
      </c>
      <c r="W31" s="56">
        <f>W32+W33</f>
        <v>0</v>
      </c>
      <c r="X31" s="56">
        <f>X32+X33</f>
        <v>0</v>
      </c>
      <c r="Y31" s="56">
        <f>Y32+Y33</f>
        <v>1</v>
      </c>
    </row>
    <row r="32" spans="1:25" ht="15">
      <c r="A32" s="105"/>
      <c r="B32" s="105"/>
      <c r="C32" s="108"/>
      <c r="D32" s="73"/>
      <c r="E32" s="4" t="s">
        <v>33</v>
      </c>
      <c r="F32" s="56">
        <f>F8+F14+F20+F26</f>
        <v>44</v>
      </c>
      <c r="G32" s="56">
        <f aca="true" t="shared" si="10" ref="G32:S33">G8+G14+G20+G26</f>
        <v>0</v>
      </c>
      <c r="H32" s="56">
        <f t="shared" si="10"/>
        <v>44</v>
      </c>
      <c r="I32" s="56">
        <f t="shared" si="10"/>
        <v>44</v>
      </c>
      <c r="J32" s="56">
        <f t="shared" si="10"/>
        <v>0</v>
      </c>
      <c r="K32" s="56">
        <f t="shared" si="10"/>
        <v>0</v>
      </c>
      <c r="L32" s="56">
        <f t="shared" si="10"/>
        <v>42</v>
      </c>
      <c r="M32" s="56">
        <f t="shared" si="10"/>
        <v>4</v>
      </c>
      <c r="N32" s="56">
        <f t="shared" si="10"/>
        <v>30</v>
      </c>
      <c r="O32" s="56">
        <f t="shared" si="10"/>
        <v>8</v>
      </c>
      <c r="P32" s="56">
        <f t="shared" si="10"/>
        <v>0</v>
      </c>
      <c r="Q32" s="56">
        <f t="shared" si="10"/>
        <v>2</v>
      </c>
      <c r="R32" s="56">
        <f t="shared" si="10"/>
        <v>2</v>
      </c>
      <c r="S32" s="56">
        <f t="shared" si="10"/>
        <v>0</v>
      </c>
      <c r="T32" s="22">
        <f t="shared" si="1"/>
        <v>95.45454545454545</v>
      </c>
      <c r="U32" s="22">
        <f t="shared" si="2"/>
        <v>77.27272727272727</v>
      </c>
      <c r="V32" s="56">
        <f aca="true" t="shared" si="11" ref="V32:Y33">V8+V14+V20+V26</f>
        <v>0</v>
      </c>
      <c r="W32" s="56">
        <f t="shared" si="11"/>
        <v>0</v>
      </c>
      <c r="X32" s="56">
        <f t="shared" si="11"/>
        <v>0</v>
      </c>
      <c r="Y32" s="56">
        <f t="shared" si="11"/>
        <v>0</v>
      </c>
    </row>
    <row r="33" spans="1:25" ht="26.25">
      <c r="A33" s="105"/>
      <c r="B33" s="105"/>
      <c r="C33" s="108"/>
      <c r="D33" s="74"/>
      <c r="E33" s="4" t="s">
        <v>34</v>
      </c>
      <c r="F33" s="56">
        <f>F9+F15+F21+F27</f>
        <v>15</v>
      </c>
      <c r="G33" s="56">
        <f t="shared" si="10"/>
        <v>0</v>
      </c>
      <c r="H33" s="56">
        <f t="shared" si="10"/>
        <v>15</v>
      </c>
      <c r="I33" s="56">
        <f t="shared" si="10"/>
        <v>15</v>
      </c>
      <c r="J33" s="56">
        <f t="shared" si="10"/>
        <v>0</v>
      </c>
      <c r="K33" s="56">
        <f t="shared" si="10"/>
        <v>0</v>
      </c>
      <c r="L33" s="56">
        <f t="shared" si="10"/>
        <v>13</v>
      </c>
      <c r="M33" s="56">
        <f t="shared" si="10"/>
        <v>1</v>
      </c>
      <c r="N33" s="56">
        <f t="shared" si="10"/>
        <v>9</v>
      </c>
      <c r="O33" s="56">
        <f t="shared" si="10"/>
        <v>3</v>
      </c>
      <c r="P33" s="56">
        <f t="shared" si="10"/>
        <v>0</v>
      </c>
      <c r="Q33" s="56">
        <f t="shared" si="10"/>
        <v>2</v>
      </c>
      <c r="R33" s="56">
        <f t="shared" si="10"/>
        <v>0</v>
      </c>
      <c r="S33" s="56">
        <f t="shared" si="10"/>
        <v>2</v>
      </c>
      <c r="T33" s="22">
        <f t="shared" si="1"/>
        <v>86.66666666666667</v>
      </c>
      <c r="U33" s="22">
        <f t="shared" si="2"/>
        <v>66.66666666666666</v>
      </c>
      <c r="V33" s="56">
        <f t="shared" si="11"/>
        <v>0</v>
      </c>
      <c r="W33" s="56">
        <f t="shared" si="11"/>
        <v>0</v>
      </c>
      <c r="X33" s="56">
        <f t="shared" si="11"/>
        <v>0</v>
      </c>
      <c r="Y33" s="56">
        <f t="shared" si="11"/>
        <v>1</v>
      </c>
    </row>
    <row r="34" spans="1:25" ht="15">
      <c r="A34" s="105"/>
      <c r="B34" s="105"/>
      <c r="C34" s="108"/>
      <c r="D34" s="72" t="s">
        <v>35</v>
      </c>
      <c r="E34" s="4" t="s">
        <v>22</v>
      </c>
      <c r="F34" s="56">
        <f>F35+F36</f>
        <v>34</v>
      </c>
      <c r="G34" s="56">
        <f aca="true" t="shared" si="12" ref="G34:S34">G35+G36</f>
        <v>1</v>
      </c>
      <c r="H34" s="56">
        <f t="shared" si="12"/>
        <v>33</v>
      </c>
      <c r="I34" s="56">
        <f t="shared" si="12"/>
        <v>33</v>
      </c>
      <c r="J34" s="56">
        <f t="shared" si="12"/>
        <v>0</v>
      </c>
      <c r="K34" s="56">
        <f t="shared" si="12"/>
        <v>0</v>
      </c>
      <c r="L34" s="56">
        <f t="shared" si="12"/>
        <v>33</v>
      </c>
      <c r="M34" s="56">
        <f t="shared" si="12"/>
        <v>4</v>
      </c>
      <c r="N34" s="56">
        <f t="shared" si="12"/>
        <v>14</v>
      </c>
      <c r="O34" s="56">
        <f t="shared" si="12"/>
        <v>15</v>
      </c>
      <c r="P34" s="56">
        <f t="shared" si="12"/>
        <v>0</v>
      </c>
      <c r="Q34" s="56">
        <f t="shared" si="12"/>
        <v>0</v>
      </c>
      <c r="R34" s="56">
        <f t="shared" si="12"/>
        <v>0</v>
      </c>
      <c r="S34" s="56">
        <f t="shared" si="12"/>
        <v>0</v>
      </c>
      <c r="T34" s="22">
        <f t="shared" si="1"/>
        <v>100</v>
      </c>
      <c r="U34" s="22">
        <f t="shared" si="2"/>
        <v>54.54545454545454</v>
      </c>
      <c r="V34" s="56">
        <f>V35+V36</f>
        <v>0</v>
      </c>
      <c r="W34" s="56">
        <f>W35+W36</f>
        <v>0</v>
      </c>
      <c r="X34" s="56">
        <f>X35+X36</f>
        <v>0</v>
      </c>
      <c r="Y34" s="56">
        <f>Y35+Y36</f>
        <v>0</v>
      </c>
    </row>
    <row r="35" spans="1:25" ht="15">
      <c r="A35" s="105"/>
      <c r="B35" s="105"/>
      <c r="C35" s="108"/>
      <c r="D35" s="73"/>
      <c r="E35" s="4" t="s">
        <v>33</v>
      </c>
      <c r="F35" s="56">
        <f>F11+F17+F23+F29</f>
        <v>28</v>
      </c>
      <c r="G35" s="56">
        <f aca="true" t="shared" si="13" ref="G35:S36">G11+G17+G23+G29</f>
        <v>1</v>
      </c>
      <c r="H35" s="56">
        <f t="shared" si="13"/>
        <v>27</v>
      </c>
      <c r="I35" s="56">
        <f t="shared" si="13"/>
        <v>27</v>
      </c>
      <c r="J35" s="56">
        <f t="shared" si="13"/>
        <v>0</v>
      </c>
      <c r="K35" s="56">
        <f t="shared" si="13"/>
        <v>0</v>
      </c>
      <c r="L35" s="56">
        <f t="shared" si="13"/>
        <v>27</v>
      </c>
      <c r="M35" s="56">
        <f t="shared" si="13"/>
        <v>2</v>
      </c>
      <c r="N35" s="56">
        <f t="shared" si="13"/>
        <v>14</v>
      </c>
      <c r="O35" s="56">
        <f t="shared" si="13"/>
        <v>11</v>
      </c>
      <c r="P35" s="56">
        <f t="shared" si="13"/>
        <v>0</v>
      </c>
      <c r="Q35" s="56">
        <f t="shared" si="13"/>
        <v>0</v>
      </c>
      <c r="R35" s="56">
        <f t="shared" si="13"/>
        <v>0</v>
      </c>
      <c r="S35" s="56">
        <f t="shared" si="13"/>
        <v>0</v>
      </c>
      <c r="T35" s="22">
        <f t="shared" si="1"/>
        <v>100</v>
      </c>
      <c r="U35" s="22">
        <f t="shared" si="2"/>
        <v>59.25925925925925</v>
      </c>
      <c r="V35" s="56">
        <f aca="true" t="shared" si="14" ref="V35:Y36">V11+V17+V23+V29</f>
        <v>0</v>
      </c>
      <c r="W35" s="56">
        <f t="shared" si="14"/>
        <v>0</v>
      </c>
      <c r="X35" s="56">
        <f t="shared" si="14"/>
        <v>0</v>
      </c>
      <c r="Y35" s="56">
        <f t="shared" si="14"/>
        <v>0</v>
      </c>
    </row>
    <row r="36" spans="1:25" ht="26.25">
      <c r="A36" s="105"/>
      <c r="B36" s="105"/>
      <c r="C36" s="108"/>
      <c r="D36" s="74"/>
      <c r="E36" s="4" t="s">
        <v>34</v>
      </c>
      <c r="F36" s="56">
        <f>F12+F18+F24+F30</f>
        <v>6</v>
      </c>
      <c r="G36" s="56">
        <f t="shared" si="13"/>
        <v>0</v>
      </c>
      <c r="H36" s="56">
        <f t="shared" si="13"/>
        <v>6</v>
      </c>
      <c r="I36" s="56">
        <f t="shared" si="13"/>
        <v>6</v>
      </c>
      <c r="J36" s="56">
        <f t="shared" si="13"/>
        <v>0</v>
      </c>
      <c r="K36" s="56">
        <f t="shared" si="13"/>
        <v>0</v>
      </c>
      <c r="L36" s="56">
        <f t="shared" si="13"/>
        <v>6</v>
      </c>
      <c r="M36" s="56">
        <f t="shared" si="13"/>
        <v>2</v>
      </c>
      <c r="N36" s="56">
        <f t="shared" si="13"/>
        <v>0</v>
      </c>
      <c r="O36" s="56">
        <f t="shared" si="13"/>
        <v>4</v>
      </c>
      <c r="P36" s="56">
        <f t="shared" si="13"/>
        <v>0</v>
      </c>
      <c r="Q36" s="56">
        <f t="shared" si="13"/>
        <v>0</v>
      </c>
      <c r="R36" s="56">
        <f t="shared" si="13"/>
        <v>0</v>
      </c>
      <c r="S36" s="56">
        <f t="shared" si="13"/>
        <v>0</v>
      </c>
      <c r="T36" s="22">
        <f t="shared" si="1"/>
        <v>100</v>
      </c>
      <c r="U36" s="22">
        <f t="shared" si="2"/>
        <v>33.33333333333333</v>
      </c>
      <c r="V36" s="56">
        <f t="shared" si="14"/>
        <v>0</v>
      </c>
      <c r="W36" s="56">
        <f t="shared" si="14"/>
        <v>0</v>
      </c>
      <c r="X36" s="56">
        <f t="shared" si="14"/>
        <v>0</v>
      </c>
      <c r="Y36" s="56">
        <f t="shared" si="14"/>
        <v>0</v>
      </c>
    </row>
    <row r="37" spans="1:25" ht="15">
      <c r="A37" s="105"/>
      <c r="B37" s="105"/>
      <c r="C37" s="108"/>
      <c r="D37" s="72" t="s">
        <v>75</v>
      </c>
      <c r="E37" s="4" t="s">
        <v>22</v>
      </c>
      <c r="F37" s="56">
        <f>F38+F39</f>
        <v>93</v>
      </c>
      <c r="G37" s="56">
        <f aca="true" t="shared" si="15" ref="G37:S37">G38+G39</f>
        <v>1</v>
      </c>
      <c r="H37" s="56">
        <f t="shared" si="15"/>
        <v>92</v>
      </c>
      <c r="I37" s="56">
        <f t="shared" si="15"/>
        <v>92</v>
      </c>
      <c r="J37" s="56">
        <f t="shared" si="15"/>
        <v>0</v>
      </c>
      <c r="K37" s="56">
        <f t="shared" si="15"/>
        <v>0</v>
      </c>
      <c r="L37" s="56">
        <f t="shared" si="15"/>
        <v>88</v>
      </c>
      <c r="M37" s="56">
        <f t="shared" si="15"/>
        <v>9</v>
      </c>
      <c r="N37" s="56">
        <f t="shared" si="15"/>
        <v>53</v>
      </c>
      <c r="O37" s="56">
        <f t="shared" si="15"/>
        <v>26</v>
      </c>
      <c r="P37" s="56">
        <f t="shared" si="15"/>
        <v>0</v>
      </c>
      <c r="Q37" s="56">
        <f t="shared" si="15"/>
        <v>4</v>
      </c>
      <c r="R37" s="56">
        <f t="shared" si="15"/>
        <v>2</v>
      </c>
      <c r="S37" s="56">
        <f t="shared" si="15"/>
        <v>2</v>
      </c>
      <c r="T37" s="22">
        <f t="shared" si="1"/>
        <v>95.65217391304348</v>
      </c>
      <c r="U37" s="22">
        <f t="shared" si="2"/>
        <v>67.3913043478261</v>
      </c>
      <c r="V37" s="56">
        <f>V38+V39</f>
        <v>0</v>
      </c>
      <c r="W37" s="56">
        <f>W38+W39</f>
        <v>0</v>
      </c>
      <c r="X37" s="56">
        <f>X38+X39</f>
        <v>0</v>
      </c>
      <c r="Y37" s="56">
        <f>Y38+Y39</f>
        <v>1</v>
      </c>
    </row>
    <row r="38" spans="1:25" ht="15">
      <c r="A38" s="105"/>
      <c r="B38" s="105"/>
      <c r="C38" s="108"/>
      <c r="D38" s="73"/>
      <c r="E38" s="4" t="s">
        <v>33</v>
      </c>
      <c r="F38" s="56">
        <f>F32+F35</f>
        <v>72</v>
      </c>
      <c r="G38" s="56">
        <f aca="true" t="shared" si="16" ref="G38:S39">G32+G35</f>
        <v>1</v>
      </c>
      <c r="H38" s="56">
        <f t="shared" si="16"/>
        <v>71</v>
      </c>
      <c r="I38" s="56">
        <f t="shared" si="16"/>
        <v>71</v>
      </c>
      <c r="J38" s="56">
        <f t="shared" si="16"/>
        <v>0</v>
      </c>
      <c r="K38" s="56">
        <f t="shared" si="16"/>
        <v>0</v>
      </c>
      <c r="L38" s="56">
        <f t="shared" si="16"/>
        <v>69</v>
      </c>
      <c r="M38" s="56">
        <f t="shared" si="16"/>
        <v>6</v>
      </c>
      <c r="N38" s="56">
        <f t="shared" si="16"/>
        <v>44</v>
      </c>
      <c r="O38" s="56">
        <f t="shared" si="16"/>
        <v>19</v>
      </c>
      <c r="P38" s="56">
        <f t="shared" si="16"/>
        <v>0</v>
      </c>
      <c r="Q38" s="56">
        <f t="shared" si="16"/>
        <v>2</v>
      </c>
      <c r="R38" s="56">
        <f t="shared" si="16"/>
        <v>2</v>
      </c>
      <c r="S38" s="56">
        <f t="shared" si="16"/>
        <v>0</v>
      </c>
      <c r="T38" s="22">
        <f t="shared" si="1"/>
        <v>97.1830985915493</v>
      </c>
      <c r="U38" s="22">
        <f t="shared" si="2"/>
        <v>70.4225352112676</v>
      </c>
      <c r="V38" s="56">
        <f aca="true" t="shared" si="17" ref="V38:Y39">V32+V35</f>
        <v>0</v>
      </c>
      <c r="W38" s="56">
        <f t="shared" si="17"/>
        <v>0</v>
      </c>
      <c r="X38" s="56">
        <f t="shared" si="17"/>
        <v>0</v>
      </c>
      <c r="Y38" s="56">
        <f t="shared" si="17"/>
        <v>0</v>
      </c>
    </row>
    <row r="39" spans="1:25" ht="26.25">
      <c r="A39" s="106"/>
      <c r="B39" s="106"/>
      <c r="C39" s="109"/>
      <c r="D39" s="74"/>
      <c r="E39" s="4" t="s">
        <v>34</v>
      </c>
      <c r="F39" s="56">
        <f>F33+F36</f>
        <v>21</v>
      </c>
      <c r="G39" s="56">
        <f t="shared" si="16"/>
        <v>0</v>
      </c>
      <c r="H39" s="56">
        <f t="shared" si="16"/>
        <v>21</v>
      </c>
      <c r="I39" s="56">
        <f t="shared" si="16"/>
        <v>21</v>
      </c>
      <c r="J39" s="56">
        <f t="shared" si="16"/>
        <v>0</v>
      </c>
      <c r="K39" s="56">
        <f t="shared" si="16"/>
        <v>0</v>
      </c>
      <c r="L39" s="56">
        <f t="shared" si="16"/>
        <v>19</v>
      </c>
      <c r="M39" s="56">
        <f t="shared" si="16"/>
        <v>3</v>
      </c>
      <c r="N39" s="56">
        <f t="shared" si="16"/>
        <v>9</v>
      </c>
      <c r="O39" s="56">
        <f t="shared" si="16"/>
        <v>7</v>
      </c>
      <c r="P39" s="56">
        <f t="shared" si="16"/>
        <v>0</v>
      </c>
      <c r="Q39" s="56">
        <f t="shared" si="16"/>
        <v>2</v>
      </c>
      <c r="R39" s="56">
        <f t="shared" si="16"/>
        <v>0</v>
      </c>
      <c r="S39" s="56">
        <f t="shared" si="16"/>
        <v>2</v>
      </c>
      <c r="T39" s="22">
        <f t="shared" si="1"/>
        <v>90.47619047619048</v>
      </c>
      <c r="U39" s="22">
        <f t="shared" si="2"/>
        <v>57.14285714285714</v>
      </c>
      <c r="V39" s="56">
        <f t="shared" si="17"/>
        <v>0</v>
      </c>
      <c r="W39" s="56">
        <f t="shared" si="17"/>
        <v>0</v>
      </c>
      <c r="X39" s="56">
        <f t="shared" si="17"/>
        <v>0</v>
      </c>
      <c r="Y39" s="56">
        <f t="shared" si="17"/>
        <v>1</v>
      </c>
    </row>
    <row r="40" spans="1:25" ht="15">
      <c r="A40" s="69" t="s">
        <v>36</v>
      </c>
      <c r="B40" s="69" t="s">
        <v>59</v>
      </c>
      <c r="C40" s="83">
        <v>1</v>
      </c>
      <c r="D40" s="72" t="s">
        <v>32</v>
      </c>
      <c r="E40" s="4" t="s">
        <v>22</v>
      </c>
      <c r="F40" s="56">
        <f>F41+F42</f>
        <v>12</v>
      </c>
      <c r="G40" s="56">
        <f aca="true" t="shared" si="18" ref="G40:S40">G41+G42</f>
        <v>0</v>
      </c>
      <c r="H40" s="56">
        <f t="shared" si="18"/>
        <v>12</v>
      </c>
      <c r="I40" s="56">
        <f t="shared" si="18"/>
        <v>12</v>
      </c>
      <c r="J40" s="56">
        <f t="shared" si="18"/>
        <v>0</v>
      </c>
      <c r="K40" s="56">
        <f t="shared" si="18"/>
        <v>0</v>
      </c>
      <c r="L40" s="56">
        <f t="shared" si="18"/>
        <v>9</v>
      </c>
      <c r="M40" s="56">
        <f t="shared" si="18"/>
        <v>0</v>
      </c>
      <c r="N40" s="56">
        <f t="shared" si="18"/>
        <v>5</v>
      </c>
      <c r="O40" s="56">
        <f t="shared" si="18"/>
        <v>4</v>
      </c>
      <c r="P40" s="56">
        <f t="shared" si="18"/>
        <v>0</v>
      </c>
      <c r="Q40" s="56">
        <f t="shared" si="18"/>
        <v>3</v>
      </c>
      <c r="R40" s="56">
        <f t="shared" si="18"/>
        <v>2</v>
      </c>
      <c r="S40" s="56">
        <f t="shared" si="18"/>
        <v>1</v>
      </c>
      <c r="T40" s="22">
        <f t="shared" si="1"/>
        <v>75</v>
      </c>
      <c r="U40" s="22">
        <f t="shared" si="2"/>
        <v>41.66666666666667</v>
      </c>
      <c r="V40" s="56">
        <f>V41+V42</f>
        <v>0</v>
      </c>
      <c r="W40" s="56">
        <f>W41+W42</f>
        <v>0</v>
      </c>
      <c r="X40" s="56">
        <f>X41+X42</f>
        <v>0</v>
      </c>
      <c r="Y40" s="56">
        <f>Y41+Y42</f>
        <v>0</v>
      </c>
    </row>
    <row r="41" spans="1:25" ht="15">
      <c r="A41" s="70"/>
      <c r="B41" s="70"/>
      <c r="C41" s="76"/>
      <c r="D41" s="73"/>
      <c r="E41" s="4" t="s">
        <v>33</v>
      </c>
      <c r="F41" s="56">
        <v>7</v>
      </c>
      <c r="G41" s="56">
        <v>0</v>
      </c>
      <c r="H41" s="56">
        <v>7</v>
      </c>
      <c r="I41" s="56">
        <v>7</v>
      </c>
      <c r="J41" s="56">
        <v>0</v>
      </c>
      <c r="K41" s="56">
        <v>0</v>
      </c>
      <c r="L41" s="56">
        <v>6</v>
      </c>
      <c r="M41" s="56">
        <v>0</v>
      </c>
      <c r="N41" s="56">
        <v>5</v>
      </c>
      <c r="O41" s="56">
        <v>1</v>
      </c>
      <c r="P41" s="56">
        <v>0</v>
      </c>
      <c r="Q41" s="56">
        <v>1</v>
      </c>
      <c r="R41" s="56">
        <v>0</v>
      </c>
      <c r="S41" s="56">
        <v>1</v>
      </c>
      <c r="T41" s="22">
        <f t="shared" si="1"/>
        <v>85.71428571428571</v>
      </c>
      <c r="U41" s="22">
        <f t="shared" si="2"/>
        <v>71.42857142857143</v>
      </c>
      <c r="V41" s="56">
        <v>0</v>
      </c>
      <c r="W41" s="56">
        <v>0</v>
      </c>
      <c r="X41" s="56">
        <v>0</v>
      </c>
      <c r="Y41" s="56">
        <v>0</v>
      </c>
    </row>
    <row r="42" spans="1:25" ht="26.25">
      <c r="A42" s="70"/>
      <c r="B42" s="70"/>
      <c r="C42" s="76"/>
      <c r="D42" s="74"/>
      <c r="E42" s="4" t="s">
        <v>34</v>
      </c>
      <c r="F42" s="56">
        <v>5</v>
      </c>
      <c r="G42" s="56">
        <v>0</v>
      </c>
      <c r="H42" s="56">
        <v>5</v>
      </c>
      <c r="I42" s="56">
        <v>5</v>
      </c>
      <c r="J42" s="56">
        <v>0</v>
      </c>
      <c r="K42" s="56">
        <v>0</v>
      </c>
      <c r="L42" s="56">
        <v>3</v>
      </c>
      <c r="M42" s="56">
        <v>0</v>
      </c>
      <c r="N42" s="56">
        <v>0</v>
      </c>
      <c r="O42" s="56">
        <v>3</v>
      </c>
      <c r="P42" s="56">
        <v>0</v>
      </c>
      <c r="Q42" s="56">
        <v>2</v>
      </c>
      <c r="R42" s="56">
        <v>2</v>
      </c>
      <c r="S42" s="56">
        <v>0</v>
      </c>
      <c r="T42" s="22">
        <f t="shared" si="1"/>
        <v>60</v>
      </c>
      <c r="U42" s="22">
        <f t="shared" si="2"/>
        <v>0</v>
      </c>
      <c r="V42" s="56">
        <v>0</v>
      </c>
      <c r="W42" s="56">
        <v>0</v>
      </c>
      <c r="X42" s="56">
        <v>0</v>
      </c>
      <c r="Y42" s="56">
        <v>0</v>
      </c>
    </row>
    <row r="43" spans="1:25" ht="15">
      <c r="A43" s="70"/>
      <c r="B43" s="70"/>
      <c r="C43" s="76"/>
      <c r="D43" s="72" t="s">
        <v>35</v>
      </c>
      <c r="E43" s="4" t="s">
        <v>22</v>
      </c>
      <c r="F43" s="56">
        <f>F44+F45</f>
        <v>6</v>
      </c>
      <c r="G43" s="56">
        <f aca="true" t="shared" si="19" ref="G43:S43">G44+G45</f>
        <v>0</v>
      </c>
      <c r="H43" s="56">
        <f t="shared" si="19"/>
        <v>6</v>
      </c>
      <c r="I43" s="56">
        <f t="shared" si="19"/>
        <v>6</v>
      </c>
      <c r="J43" s="56">
        <f t="shared" si="19"/>
        <v>0</v>
      </c>
      <c r="K43" s="56">
        <f t="shared" si="19"/>
        <v>0</v>
      </c>
      <c r="L43" s="56">
        <f t="shared" si="19"/>
        <v>5</v>
      </c>
      <c r="M43" s="56">
        <f t="shared" si="19"/>
        <v>0</v>
      </c>
      <c r="N43" s="56">
        <f t="shared" si="19"/>
        <v>1</v>
      </c>
      <c r="O43" s="56">
        <f t="shared" si="19"/>
        <v>4</v>
      </c>
      <c r="P43" s="56">
        <f t="shared" si="19"/>
        <v>0</v>
      </c>
      <c r="Q43" s="56">
        <f t="shared" si="19"/>
        <v>1</v>
      </c>
      <c r="R43" s="56">
        <f t="shared" si="19"/>
        <v>1</v>
      </c>
      <c r="S43" s="56">
        <f t="shared" si="19"/>
        <v>0</v>
      </c>
      <c r="T43" s="22">
        <f t="shared" si="1"/>
        <v>83.33333333333334</v>
      </c>
      <c r="U43" s="22">
        <f t="shared" si="2"/>
        <v>16.666666666666664</v>
      </c>
      <c r="V43" s="56">
        <f>V44+V45</f>
        <v>0</v>
      </c>
      <c r="W43" s="56">
        <f>W44+W45</f>
        <v>0</v>
      </c>
      <c r="X43" s="56">
        <f>X44+X45</f>
        <v>0</v>
      </c>
      <c r="Y43" s="56">
        <f>Y44+Y45</f>
        <v>0</v>
      </c>
    </row>
    <row r="44" spans="1:25" ht="15">
      <c r="A44" s="70"/>
      <c r="B44" s="70"/>
      <c r="C44" s="76"/>
      <c r="D44" s="73"/>
      <c r="E44" s="4" t="s">
        <v>33</v>
      </c>
      <c r="F44" s="56">
        <v>2</v>
      </c>
      <c r="G44" s="56">
        <v>0</v>
      </c>
      <c r="H44" s="56">
        <v>2</v>
      </c>
      <c r="I44" s="56">
        <v>2</v>
      </c>
      <c r="J44" s="56">
        <v>0</v>
      </c>
      <c r="K44" s="56">
        <v>0</v>
      </c>
      <c r="L44" s="56">
        <v>2</v>
      </c>
      <c r="M44" s="56">
        <v>0</v>
      </c>
      <c r="N44" s="56">
        <v>1</v>
      </c>
      <c r="O44" s="56">
        <v>1</v>
      </c>
      <c r="P44" s="56">
        <v>0</v>
      </c>
      <c r="Q44" s="56">
        <v>0</v>
      </c>
      <c r="R44" s="56">
        <v>0</v>
      </c>
      <c r="S44" s="56">
        <v>0</v>
      </c>
      <c r="T44" s="22">
        <f t="shared" si="1"/>
        <v>100</v>
      </c>
      <c r="U44" s="22">
        <f t="shared" si="2"/>
        <v>50</v>
      </c>
      <c r="V44" s="56">
        <v>0</v>
      </c>
      <c r="W44" s="56">
        <v>0</v>
      </c>
      <c r="X44" s="56">
        <v>0</v>
      </c>
      <c r="Y44" s="56">
        <v>0</v>
      </c>
    </row>
    <row r="45" spans="1:25" ht="26.25">
      <c r="A45" s="70"/>
      <c r="B45" s="70"/>
      <c r="C45" s="77"/>
      <c r="D45" s="74"/>
      <c r="E45" s="4" t="s">
        <v>34</v>
      </c>
      <c r="F45" s="56">
        <v>4</v>
      </c>
      <c r="G45" s="56">
        <v>0</v>
      </c>
      <c r="H45" s="56">
        <v>4</v>
      </c>
      <c r="I45" s="56">
        <v>4</v>
      </c>
      <c r="J45" s="56">
        <v>0</v>
      </c>
      <c r="K45" s="56">
        <v>0</v>
      </c>
      <c r="L45" s="56">
        <v>3</v>
      </c>
      <c r="M45" s="56">
        <v>0</v>
      </c>
      <c r="N45" s="56">
        <v>0</v>
      </c>
      <c r="O45" s="56">
        <v>3</v>
      </c>
      <c r="P45" s="56">
        <v>0</v>
      </c>
      <c r="Q45" s="56">
        <v>1</v>
      </c>
      <c r="R45" s="56">
        <v>1</v>
      </c>
      <c r="S45" s="56">
        <v>0</v>
      </c>
      <c r="T45" s="22">
        <f t="shared" si="1"/>
        <v>75</v>
      </c>
      <c r="U45" s="22">
        <f t="shared" si="2"/>
        <v>0</v>
      </c>
      <c r="V45" s="56">
        <v>0</v>
      </c>
      <c r="W45" s="56">
        <v>0</v>
      </c>
      <c r="X45" s="56">
        <v>0</v>
      </c>
      <c r="Y45" s="56">
        <v>0</v>
      </c>
    </row>
    <row r="46" spans="1:25" ht="15">
      <c r="A46" s="70"/>
      <c r="B46" s="70"/>
      <c r="C46" s="75">
        <v>2</v>
      </c>
      <c r="D46" s="72" t="s">
        <v>32</v>
      </c>
      <c r="E46" s="4" t="s">
        <v>22</v>
      </c>
      <c r="F46" s="56">
        <f>F47+F48</f>
        <v>13</v>
      </c>
      <c r="G46" s="56">
        <f aca="true" t="shared" si="20" ref="G46:S46">G47+G48</f>
        <v>0</v>
      </c>
      <c r="H46" s="56">
        <f t="shared" si="20"/>
        <v>13</v>
      </c>
      <c r="I46" s="56">
        <f t="shared" si="20"/>
        <v>13</v>
      </c>
      <c r="J46" s="56">
        <f t="shared" si="20"/>
        <v>0</v>
      </c>
      <c r="K46" s="56">
        <f t="shared" si="20"/>
        <v>0</v>
      </c>
      <c r="L46" s="56">
        <f t="shared" si="20"/>
        <v>12</v>
      </c>
      <c r="M46" s="56">
        <f t="shared" si="20"/>
        <v>0</v>
      </c>
      <c r="N46" s="56">
        <f t="shared" si="20"/>
        <v>4</v>
      </c>
      <c r="O46" s="56">
        <f t="shared" si="20"/>
        <v>8</v>
      </c>
      <c r="P46" s="56">
        <f t="shared" si="20"/>
        <v>0</v>
      </c>
      <c r="Q46" s="56">
        <f t="shared" si="20"/>
        <v>1</v>
      </c>
      <c r="R46" s="56">
        <f t="shared" si="20"/>
        <v>1</v>
      </c>
      <c r="S46" s="56">
        <f t="shared" si="20"/>
        <v>0</v>
      </c>
      <c r="T46" s="22">
        <f t="shared" si="1"/>
        <v>92.3076923076923</v>
      </c>
      <c r="U46" s="22">
        <f t="shared" si="2"/>
        <v>30.76923076923077</v>
      </c>
      <c r="V46" s="56">
        <f>V47+V48</f>
        <v>0</v>
      </c>
      <c r="W46" s="56">
        <f>W47+W48</f>
        <v>0</v>
      </c>
      <c r="X46" s="56">
        <f>X47+X48</f>
        <v>0</v>
      </c>
      <c r="Y46" s="56">
        <f>Y47+Y48</f>
        <v>0</v>
      </c>
    </row>
    <row r="47" spans="1:25" ht="15">
      <c r="A47" s="70"/>
      <c r="B47" s="70"/>
      <c r="C47" s="76"/>
      <c r="D47" s="73"/>
      <c r="E47" s="4" t="s">
        <v>33</v>
      </c>
      <c r="F47" s="56">
        <v>7</v>
      </c>
      <c r="G47" s="56">
        <v>0</v>
      </c>
      <c r="H47" s="56">
        <v>7</v>
      </c>
      <c r="I47" s="56">
        <v>7</v>
      </c>
      <c r="J47" s="56">
        <v>0</v>
      </c>
      <c r="K47" s="56">
        <v>0</v>
      </c>
      <c r="L47" s="56">
        <v>6</v>
      </c>
      <c r="M47" s="56">
        <v>0</v>
      </c>
      <c r="N47" s="56">
        <v>3</v>
      </c>
      <c r="O47" s="56">
        <v>3</v>
      </c>
      <c r="P47" s="56">
        <v>0</v>
      </c>
      <c r="Q47" s="56">
        <v>1</v>
      </c>
      <c r="R47" s="56">
        <v>1</v>
      </c>
      <c r="S47" s="56">
        <v>0</v>
      </c>
      <c r="T47" s="22">
        <f t="shared" si="1"/>
        <v>85.71428571428571</v>
      </c>
      <c r="U47" s="22">
        <f t="shared" si="2"/>
        <v>42.857142857142854</v>
      </c>
      <c r="V47" s="56">
        <v>0</v>
      </c>
      <c r="W47" s="56">
        <v>0</v>
      </c>
      <c r="X47" s="56">
        <v>0</v>
      </c>
      <c r="Y47" s="56">
        <v>0</v>
      </c>
    </row>
    <row r="48" spans="1:25" ht="26.25">
      <c r="A48" s="70"/>
      <c r="B48" s="70"/>
      <c r="C48" s="76"/>
      <c r="D48" s="74"/>
      <c r="E48" s="4" t="s">
        <v>34</v>
      </c>
      <c r="F48" s="56">
        <v>6</v>
      </c>
      <c r="G48" s="56">
        <v>0</v>
      </c>
      <c r="H48" s="56">
        <v>6</v>
      </c>
      <c r="I48" s="56">
        <v>6</v>
      </c>
      <c r="J48" s="56">
        <v>0</v>
      </c>
      <c r="K48" s="56">
        <v>0</v>
      </c>
      <c r="L48" s="56">
        <v>6</v>
      </c>
      <c r="M48" s="56">
        <v>0</v>
      </c>
      <c r="N48" s="56">
        <v>1</v>
      </c>
      <c r="O48" s="56">
        <v>5</v>
      </c>
      <c r="P48" s="56">
        <v>0</v>
      </c>
      <c r="Q48" s="56">
        <v>0</v>
      </c>
      <c r="R48" s="56">
        <v>0</v>
      </c>
      <c r="S48" s="56">
        <v>0</v>
      </c>
      <c r="T48" s="22">
        <f t="shared" si="1"/>
        <v>100</v>
      </c>
      <c r="U48" s="22">
        <f t="shared" si="2"/>
        <v>16.666666666666664</v>
      </c>
      <c r="V48" s="56">
        <v>0</v>
      </c>
      <c r="W48" s="56">
        <v>0</v>
      </c>
      <c r="X48" s="56">
        <v>0</v>
      </c>
      <c r="Y48" s="56">
        <v>0</v>
      </c>
    </row>
    <row r="49" spans="1:25" ht="15">
      <c r="A49" s="70"/>
      <c r="B49" s="70"/>
      <c r="C49" s="76"/>
      <c r="D49" s="72" t="s">
        <v>35</v>
      </c>
      <c r="E49" s="4" t="s">
        <v>22</v>
      </c>
      <c r="F49" s="56">
        <f>F50+F51</f>
        <v>6</v>
      </c>
      <c r="G49" s="56">
        <f aca="true" t="shared" si="21" ref="G49:R49">G50+G51</f>
        <v>0</v>
      </c>
      <c r="H49" s="56">
        <f t="shared" si="21"/>
        <v>6</v>
      </c>
      <c r="I49" s="56">
        <f t="shared" si="21"/>
        <v>6</v>
      </c>
      <c r="J49" s="56">
        <f t="shared" si="21"/>
        <v>0</v>
      </c>
      <c r="K49" s="56">
        <f t="shared" si="21"/>
        <v>0</v>
      </c>
      <c r="L49" s="56">
        <f t="shared" si="21"/>
        <v>6</v>
      </c>
      <c r="M49" s="56">
        <f t="shared" si="21"/>
        <v>0</v>
      </c>
      <c r="N49" s="56">
        <f t="shared" si="21"/>
        <v>1</v>
      </c>
      <c r="O49" s="56">
        <f t="shared" si="21"/>
        <v>5</v>
      </c>
      <c r="P49" s="56">
        <f t="shared" si="21"/>
        <v>0</v>
      </c>
      <c r="Q49" s="56">
        <f t="shared" si="21"/>
        <v>0</v>
      </c>
      <c r="R49" s="56">
        <f t="shared" si="21"/>
        <v>0</v>
      </c>
      <c r="S49" s="56">
        <f>S50+S51</f>
        <v>0</v>
      </c>
      <c r="T49" s="22">
        <f t="shared" si="1"/>
        <v>100</v>
      </c>
      <c r="U49" s="22">
        <f t="shared" si="2"/>
        <v>16.666666666666664</v>
      </c>
      <c r="V49" s="56">
        <f>V50+V51</f>
        <v>0</v>
      </c>
      <c r="W49" s="56">
        <f>W50+W51</f>
        <v>0</v>
      </c>
      <c r="X49" s="56">
        <f>X50+X51</f>
        <v>0</v>
      </c>
      <c r="Y49" s="56">
        <f>Y50+Y51</f>
        <v>0</v>
      </c>
    </row>
    <row r="50" spans="1:25" ht="15">
      <c r="A50" s="70"/>
      <c r="B50" s="70"/>
      <c r="C50" s="76"/>
      <c r="D50" s="73"/>
      <c r="E50" s="4" t="s">
        <v>33</v>
      </c>
      <c r="F50" s="56">
        <v>2</v>
      </c>
      <c r="G50" s="56">
        <v>0</v>
      </c>
      <c r="H50" s="56">
        <v>2</v>
      </c>
      <c r="I50" s="56">
        <v>2</v>
      </c>
      <c r="J50" s="56">
        <v>0</v>
      </c>
      <c r="K50" s="56">
        <v>0</v>
      </c>
      <c r="L50" s="56">
        <v>2</v>
      </c>
      <c r="M50" s="56">
        <v>0</v>
      </c>
      <c r="N50" s="56">
        <v>1</v>
      </c>
      <c r="O50" s="56">
        <v>1</v>
      </c>
      <c r="P50" s="56">
        <v>0</v>
      </c>
      <c r="Q50" s="56">
        <v>0</v>
      </c>
      <c r="R50" s="56">
        <v>0</v>
      </c>
      <c r="S50" s="56">
        <v>0</v>
      </c>
      <c r="T50" s="22">
        <f t="shared" si="1"/>
        <v>100</v>
      </c>
      <c r="U50" s="22">
        <f t="shared" si="2"/>
        <v>50</v>
      </c>
      <c r="V50" s="56">
        <v>0</v>
      </c>
      <c r="W50" s="56">
        <v>0</v>
      </c>
      <c r="X50" s="56">
        <v>0</v>
      </c>
      <c r="Y50" s="56">
        <v>0</v>
      </c>
    </row>
    <row r="51" spans="1:25" ht="26.25">
      <c r="A51" s="70"/>
      <c r="B51" s="70"/>
      <c r="C51" s="77"/>
      <c r="D51" s="74"/>
      <c r="E51" s="4" t="s">
        <v>34</v>
      </c>
      <c r="F51" s="56">
        <v>4</v>
      </c>
      <c r="G51" s="56">
        <v>0</v>
      </c>
      <c r="H51" s="56">
        <v>4</v>
      </c>
      <c r="I51" s="56">
        <v>4</v>
      </c>
      <c r="J51" s="56">
        <v>0</v>
      </c>
      <c r="K51" s="56">
        <v>0</v>
      </c>
      <c r="L51" s="56">
        <v>4</v>
      </c>
      <c r="M51" s="56">
        <v>0</v>
      </c>
      <c r="N51" s="56">
        <v>0</v>
      </c>
      <c r="O51" s="56">
        <v>4</v>
      </c>
      <c r="P51" s="56">
        <v>0</v>
      </c>
      <c r="Q51" s="56">
        <v>0</v>
      </c>
      <c r="R51" s="56">
        <v>0</v>
      </c>
      <c r="S51" s="56">
        <v>0</v>
      </c>
      <c r="T51" s="22">
        <f t="shared" si="1"/>
        <v>100</v>
      </c>
      <c r="U51" s="22">
        <f t="shared" si="2"/>
        <v>0</v>
      </c>
      <c r="V51" s="56">
        <v>0</v>
      </c>
      <c r="W51" s="56">
        <v>0</v>
      </c>
      <c r="X51" s="56">
        <v>0</v>
      </c>
      <c r="Y51" s="56">
        <v>0</v>
      </c>
    </row>
    <row r="52" spans="1:25" ht="15">
      <c r="A52" s="70"/>
      <c r="B52" s="70"/>
      <c r="C52" s="75">
        <v>3</v>
      </c>
      <c r="D52" s="72" t="s">
        <v>32</v>
      </c>
      <c r="E52" s="4" t="s">
        <v>22</v>
      </c>
      <c r="F52" s="56">
        <f>F53+F54</f>
        <v>21</v>
      </c>
      <c r="G52" s="56">
        <f aca="true" t="shared" si="22" ref="G52:S52">G53+G54</f>
        <v>0</v>
      </c>
      <c r="H52" s="56">
        <f t="shared" si="22"/>
        <v>21</v>
      </c>
      <c r="I52" s="56">
        <f t="shared" si="22"/>
        <v>21</v>
      </c>
      <c r="J52" s="56">
        <f t="shared" si="22"/>
        <v>0</v>
      </c>
      <c r="K52" s="56">
        <f t="shared" si="22"/>
        <v>0</v>
      </c>
      <c r="L52" s="56">
        <f t="shared" si="22"/>
        <v>21</v>
      </c>
      <c r="M52" s="56">
        <f t="shared" si="22"/>
        <v>3</v>
      </c>
      <c r="N52" s="56">
        <f t="shared" si="22"/>
        <v>16</v>
      </c>
      <c r="O52" s="56">
        <f t="shared" si="22"/>
        <v>2</v>
      </c>
      <c r="P52" s="56">
        <f t="shared" si="22"/>
        <v>0</v>
      </c>
      <c r="Q52" s="56">
        <f t="shared" si="22"/>
        <v>0</v>
      </c>
      <c r="R52" s="56">
        <f t="shared" si="22"/>
        <v>0</v>
      </c>
      <c r="S52" s="56">
        <f t="shared" si="22"/>
        <v>0</v>
      </c>
      <c r="T52" s="22">
        <f t="shared" si="1"/>
        <v>100</v>
      </c>
      <c r="U52" s="22">
        <f t="shared" si="2"/>
        <v>90.47619047619048</v>
      </c>
      <c r="V52" s="56">
        <f>V53+V54</f>
        <v>0</v>
      </c>
      <c r="W52" s="56">
        <f>W53+W54</f>
        <v>0</v>
      </c>
      <c r="X52" s="56">
        <f>X53+X54</f>
        <v>0</v>
      </c>
      <c r="Y52" s="56">
        <f>Y53+Y54</f>
        <v>0</v>
      </c>
    </row>
    <row r="53" spans="1:25" ht="15">
      <c r="A53" s="70"/>
      <c r="B53" s="70"/>
      <c r="C53" s="76"/>
      <c r="D53" s="73"/>
      <c r="E53" s="4" t="s">
        <v>33</v>
      </c>
      <c r="F53" s="56">
        <v>18</v>
      </c>
      <c r="G53" s="56">
        <v>0</v>
      </c>
      <c r="H53" s="56">
        <v>18</v>
      </c>
      <c r="I53" s="56">
        <v>18</v>
      </c>
      <c r="J53" s="56">
        <v>0</v>
      </c>
      <c r="K53" s="56">
        <v>0</v>
      </c>
      <c r="L53" s="56">
        <v>18</v>
      </c>
      <c r="M53" s="56">
        <v>2</v>
      </c>
      <c r="N53" s="56">
        <v>16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22">
        <f t="shared" si="1"/>
        <v>100</v>
      </c>
      <c r="U53" s="22">
        <f t="shared" si="2"/>
        <v>100</v>
      </c>
      <c r="V53" s="56">
        <v>0</v>
      </c>
      <c r="W53" s="56">
        <v>0</v>
      </c>
      <c r="X53" s="56">
        <v>0</v>
      </c>
      <c r="Y53" s="56">
        <v>0</v>
      </c>
    </row>
    <row r="54" spans="1:25" ht="26.25">
      <c r="A54" s="70"/>
      <c r="B54" s="70"/>
      <c r="C54" s="76"/>
      <c r="D54" s="74"/>
      <c r="E54" s="4" t="s">
        <v>34</v>
      </c>
      <c r="F54" s="56">
        <v>3</v>
      </c>
      <c r="G54" s="56">
        <v>0</v>
      </c>
      <c r="H54" s="56">
        <v>3</v>
      </c>
      <c r="I54" s="56">
        <v>3</v>
      </c>
      <c r="J54" s="56">
        <v>0</v>
      </c>
      <c r="K54" s="56">
        <v>0</v>
      </c>
      <c r="L54" s="56">
        <v>3</v>
      </c>
      <c r="M54" s="56">
        <v>1</v>
      </c>
      <c r="N54" s="56">
        <v>0</v>
      </c>
      <c r="O54" s="56">
        <v>2</v>
      </c>
      <c r="P54" s="56">
        <v>0</v>
      </c>
      <c r="Q54" s="56">
        <v>0</v>
      </c>
      <c r="R54" s="56">
        <v>0</v>
      </c>
      <c r="S54" s="56">
        <v>0</v>
      </c>
      <c r="T54" s="22">
        <f t="shared" si="1"/>
        <v>100</v>
      </c>
      <c r="U54" s="22">
        <f t="shared" si="2"/>
        <v>33.33333333333333</v>
      </c>
      <c r="V54" s="56">
        <v>0</v>
      </c>
      <c r="W54" s="56">
        <v>0</v>
      </c>
      <c r="X54" s="56">
        <v>0</v>
      </c>
      <c r="Y54" s="56">
        <v>0</v>
      </c>
    </row>
    <row r="55" spans="1:25" ht="15">
      <c r="A55" s="70"/>
      <c r="B55" s="70"/>
      <c r="C55" s="76"/>
      <c r="D55" s="72" t="s">
        <v>35</v>
      </c>
      <c r="E55" s="4" t="s">
        <v>22</v>
      </c>
      <c r="F55" s="56">
        <f>F56+F57</f>
        <v>4</v>
      </c>
      <c r="G55" s="56">
        <f aca="true" t="shared" si="23" ref="G55:S55">G56+G57</f>
        <v>0</v>
      </c>
      <c r="H55" s="56">
        <f t="shared" si="23"/>
        <v>4</v>
      </c>
      <c r="I55" s="56">
        <f t="shared" si="23"/>
        <v>4</v>
      </c>
      <c r="J55" s="56">
        <f t="shared" si="23"/>
        <v>0</v>
      </c>
      <c r="K55" s="56">
        <f t="shared" si="23"/>
        <v>0</v>
      </c>
      <c r="L55" s="56">
        <f t="shared" si="23"/>
        <v>4</v>
      </c>
      <c r="M55" s="56">
        <f t="shared" si="23"/>
        <v>0</v>
      </c>
      <c r="N55" s="56">
        <f t="shared" si="23"/>
        <v>1</v>
      </c>
      <c r="O55" s="56">
        <f t="shared" si="23"/>
        <v>3</v>
      </c>
      <c r="P55" s="56">
        <f t="shared" si="23"/>
        <v>0</v>
      </c>
      <c r="Q55" s="56">
        <f t="shared" si="23"/>
        <v>0</v>
      </c>
      <c r="R55" s="56">
        <f t="shared" si="23"/>
        <v>0</v>
      </c>
      <c r="S55" s="56">
        <f t="shared" si="23"/>
        <v>0</v>
      </c>
      <c r="T55" s="22">
        <f t="shared" si="1"/>
        <v>100</v>
      </c>
      <c r="U55" s="22">
        <f t="shared" si="2"/>
        <v>25</v>
      </c>
      <c r="V55" s="56">
        <f>V56+V57</f>
        <v>0</v>
      </c>
      <c r="W55" s="56">
        <f>W56+W57</f>
        <v>0</v>
      </c>
      <c r="X55" s="56">
        <f>X56+X57</f>
        <v>0</v>
      </c>
      <c r="Y55" s="56">
        <f>Y56+Y57</f>
        <v>0</v>
      </c>
    </row>
    <row r="56" spans="1:25" ht="15">
      <c r="A56" s="70"/>
      <c r="B56" s="70"/>
      <c r="C56" s="76"/>
      <c r="D56" s="73"/>
      <c r="E56" s="4" t="s">
        <v>33</v>
      </c>
      <c r="F56" s="56">
        <v>3</v>
      </c>
      <c r="G56" s="56">
        <v>0</v>
      </c>
      <c r="H56" s="56">
        <v>3</v>
      </c>
      <c r="I56" s="56">
        <v>3</v>
      </c>
      <c r="J56" s="56">
        <v>0</v>
      </c>
      <c r="K56" s="56">
        <v>0</v>
      </c>
      <c r="L56" s="56">
        <v>3</v>
      </c>
      <c r="M56" s="56">
        <v>0</v>
      </c>
      <c r="N56" s="56">
        <v>1</v>
      </c>
      <c r="O56" s="56">
        <v>2</v>
      </c>
      <c r="P56" s="56">
        <v>0</v>
      </c>
      <c r="Q56" s="56">
        <v>0</v>
      </c>
      <c r="R56" s="56">
        <v>0</v>
      </c>
      <c r="S56" s="56">
        <v>0</v>
      </c>
      <c r="T56" s="22">
        <f t="shared" si="1"/>
        <v>100</v>
      </c>
      <c r="U56" s="22">
        <f t="shared" si="2"/>
        <v>33.33333333333333</v>
      </c>
      <c r="V56" s="56">
        <v>0</v>
      </c>
      <c r="W56" s="56">
        <v>0</v>
      </c>
      <c r="X56" s="56">
        <v>0</v>
      </c>
      <c r="Y56" s="56">
        <v>0</v>
      </c>
    </row>
    <row r="57" spans="1:25" ht="26.25">
      <c r="A57" s="70"/>
      <c r="B57" s="70"/>
      <c r="C57" s="77"/>
      <c r="D57" s="74"/>
      <c r="E57" s="4" t="s">
        <v>34</v>
      </c>
      <c r="F57" s="56">
        <v>1</v>
      </c>
      <c r="G57" s="56">
        <v>0</v>
      </c>
      <c r="H57" s="56">
        <v>1</v>
      </c>
      <c r="I57" s="56">
        <v>1</v>
      </c>
      <c r="J57" s="56">
        <v>0</v>
      </c>
      <c r="K57" s="56">
        <v>0</v>
      </c>
      <c r="L57" s="56">
        <v>1</v>
      </c>
      <c r="M57" s="56">
        <v>0</v>
      </c>
      <c r="N57" s="56">
        <v>0</v>
      </c>
      <c r="O57" s="56">
        <v>1</v>
      </c>
      <c r="P57" s="56">
        <v>0</v>
      </c>
      <c r="Q57" s="56">
        <v>0</v>
      </c>
      <c r="R57" s="56">
        <v>0</v>
      </c>
      <c r="S57" s="56">
        <v>0</v>
      </c>
      <c r="T57" s="22">
        <f t="shared" si="1"/>
        <v>100</v>
      </c>
      <c r="U57" s="22">
        <f t="shared" si="2"/>
        <v>0</v>
      </c>
      <c r="V57" s="56">
        <v>0</v>
      </c>
      <c r="W57" s="56">
        <v>0</v>
      </c>
      <c r="X57" s="56">
        <v>0</v>
      </c>
      <c r="Y57" s="56">
        <v>0</v>
      </c>
    </row>
    <row r="58" spans="1:25" ht="15">
      <c r="A58" s="70"/>
      <c r="B58" s="70"/>
      <c r="C58" s="75">
        <v>4</v>
      </c>
      <c r="D58" s="72" t="s">
        <v>32</v>
      </c>
      <c r="E58" s="4" t="s">
        <v>22</v>
      </c>
      <c r="F58" s="56">
        <f>F59+F60</f>
        <v>15</v>
      </c>
      <c r="G58" s="56">
        <f aca="true" t="shared" si="24" ref="G58:S58">G59+G60</f>
        <v>0</v>
      </c>
      <c r="H58" s="56">
        <f t="shared" si="24"/>
        <v>15</v>
      </c>
      <c r="I58" s="56">
        <f t="shared" si="24"/>
        <v>15</v>
      </c>
      <c r="J58" s="56">
        <f t="shared" si="24"/>
        <v>0</v>
      </c>
      <c r="K58" s="56">
        <f t="shared" si="24"/>
        <v>0</v>
      </c>
      <c r="L58" s="56">
        <f t="shared" si="24"/>
        <v>15</v>
      </c>
      <c r="M58" s="56">
        <f t="shared" si="24"/>
        <v>0</v>
      </c>
      <c r="N58" s="56">
        <f t="shared" si="24"/>
        <v>14</v>
      </c>
      <c r="O58" s="56">
        <f t="shared" si="24"/>
        <v>1</v>
      </c>
      <c r="P58" s="56">
        <f t="shared" si="24"/>
        <v>0</v>
      </c>
      <c r="Q58" s="56">
        <f t="shared" si="24"/>
        <v>0</v>
      </c>
      <c r="R58" s="56">
        <f t="shared" si="24"/>
        <v>0</v>
      </c>
      <c r="S58" s="56">
        <f t="shared" si="24"/>
        <v>0</v>
      </c>
      <c r="T58" s="22">
        <f t="shared" si="1"/>
        <v>100</v>
      </c>
      <c r="U58" s="22">
        <f t="shared" si="2"/>
        <v>93.33333333333333</v>
      </c>
      <c r="V58" s="56">
        <f>V59+V60</f>
        <v>0</v>
      </c>
      <c r="W58" s="56">
        <f>W59+W60</f>
        <v>0</v>
      </c>
      <c r="X58" s="56">
        <f>X59+X60</f>
        <v>0</v>
      </c>
      <c r="Y58" s="56">
        <f>Y59+Y60</f>
        <v>0</v>
      </c>
    </row>
    <row r="59" spans="1:25" ht="15">
      <c r="A59" s="70"/>
      <c r="B59" s="70"/>
      <c r="C59" s="76"/>
      <c r="D59" s="73"/>
      <c r="E59" s="4" t="s">
        <v>33</v>
      </c>
      <c r="F59" s="56">
        <v>13</v>
      </c>
      <c r="G59" s="56">
        <v>0</v>
      </c>
      <c r="H59" s="56">
        <v>13</v>
      </c>
      <c r="I59" s="56">
        <v>13</v>
      </c>
      <c r="J59" s="56">
        <v>0</v>
      </c>
      <c r="K59" s="56">
        <v>0</v>
      </c>
      <c r="L59" s="56">
        <v>13</v>
      </c>
      <c r="M59" s="56">
        <v>0</v>
      </c>
      <c r="N59" s="56">
        <v>13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22">
        <f t="shared" si="1"/>
        <v>100</v>
      </c>
      <c r="U59" s="22">
        <f t="shared" si="2"/>
        <v>100</v>
      </c>
      <c r="V59" s="56">
        <v>0</v>
      </c>
      <c r="W59" s="56">
        <v>0</v>
      </c>
      <c r="X59" s="56">
        <v>0</v>
      </c>
      <c r="Y59" s="56">
        <v>0</v>
      </c>
    </row>
    <row r="60" spans="1:25" ht="26.25">
      <c r="A60" s="70"/>
      <c r="B60" s="70"/>
      <c r="C60" s="76"/>
      <c r="D60" s="74"/>
      <c r="E60" s="4" t="s">
        <v>34</v>
      </c>
      <c r="F60" s="56">
        <v>2</v>
      </c>
      <c r="G60" s="56">
        <v>0</v>
      </c>
      <c r="H60" s="56">
        <v>2</v>
      </c>
      <c r="I60" s="56">
        <v>2</v>
      </c>
      <c r="J60" s="56">
        <v>0</v>
      </c>
      <c r="K60" s="56">
        <v>0</v>
      </c>
      <c r="L60" s="56">
        <v>2</v>
      </c>
      <c r="M60" s="56">
        <v>0</v>
      </c>
      <c r="N60" s="56">
        <v>1</v>
      </c>
      <c r="O60" s="56">
        <v>1</v>
      </c>
      <c r="P60" s="56">
        <v>0</v>
      </c>
      <c r="Q60" s="56">
        <v>0</v>
      </c>
      <c r="R60" s="56">
        <v>0</v>
      </c>
      <c r="S60" s="56">
        <v>0</v>
      </c>
      <c r="T60" s="22">
        <f t="shared" si="1"/>
        <v>100</v>
      </c>
      <c r="U60" s="22">
        <f t="shared" si="2"/>
        <v>50</v>
      </c>
      <c r="V60" s="56">
        <v>0</v>
      </c>
      <c r="W60" s="56">
        <v>0</v>
      </c>
      <c r="X60" s="56">
        <v>0</v>
      </c>
      <c r="Y60" s="56">
        <v>0</v>
      </c>
    </row>
    <row r="61" spans="1:25" ht="15">
      <c r="A61" s="70"/>
      <c r="B61" s="70"/>
      <c r="C61" s="76"/>
      <c r="D61" s="72" t="s">
        <v>35</v>
      </c>
      <c r="E61" s="4" t="s">
        <v>22</v>
      </c>
      <c r="F61" s="56">
        <f>F62+F63</f>
        <v>10</v>
      </c>
      <c r="G61" s="56">
        <f aca="true" t="shared" si="25" ref="G61:S61">G62+G63</f>
        <v>0</v>
      </c>
      <c r="H61" s="56">
        <f t="shared" si="25"/>
        <v>10</v>
      </c>
      <c r="I61" s="56">
        <f t="shared" si="25"/>
        <v>10</v>
      </c>
      <c r="J61" s="56">
        <f t="shared" si="25"/>
        <v>0</v>
      </c>
      <c r="K61" s="56">
        <f t="shared" si="25"/>
        <v>0</v>
      </c>
      <c r="L61" s="56">
        <f t="shared" si="25"/>
        <v>10</v>
      </c>
      <c r="M61" s="56">
        <f t="shared" si="25"/>
        <v>1</v>
      </c>
      <c r="N61" s="56">
        <f t="shared" si="25"/>
        <v>7</v>
      </c>
      <c r="O61" s="56">
        <f t="shared" si="25"/>
        <v>2</v>
      </c>
      <c r="P61" s="56">
        <f t="shared" si="25"/>
        <v>0</v>
      </c>
      <c r="Q61" s="56">
        <f t="shared" si="25"/>
        <v>0</v>
      </c>
      <c r="R61" s="56">
        <f t="shared" si="25"/>
        <v>0</v>
      </c>
      <c r="S61" s="56">
        <f t="shared" si="25"/>
        <v>0</v>
      </c>
      <c r="T61" s="22">
        <f t="shared" si="1"/>
        <v>100</v>
      </c>
      <c r="U61" s="22">
        <f t="shared" si="2"/>
        <v>80</v>
      </c>
      <c r="V61" s="56">
        <f>V62+V63</f>
        <v>0</v>
      </c>
      <c r="W61" s="56">
        <f>W62+W63</f>
        <v>0</v>
      </c>
      <c r="X61" s="56">
        <f>X62+X63</f>
        <v>0</v>
      </c>
      <c r="Y61" s="56">
        <f>Y62+Y63</f>
        <v>0</v>
      </c>
    </row>
    <row r="62" spans="1:25" ht="15">
      <c r="A62" s="70"/>
      <c r="B62" s="70"/>
      <c r="C62" s="76"/>
      <c r="D62" s="73"/>
      <c r="E62" s="4" t="s">
        <v>33</v>
      </c>
      <c r="F62" s="56">
        <v>8</v>
      </c>
      <c r="G62" s="56">
        <v>0</v>
      </c>
      <c r="H62" s="56">
        <v>8</v>
      </c>
      <c r="I62" s="56">
        <v>8</v>
      </c>
      <c r="J62" s="56">
        <v>0</v>
      </c>
      <c r="K62" s="56">
        <v>0</v>
      </c>
      <c r="L62" s="56">
        <v>8</v>
      </c>
      <c r="M62" s="56">
        <v>1</v>
      </c>
      <c r="N62" s="56">
        <v>7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22">
        <f t="shared" si="1"/>
        <v>100</v>
      </c>
      <c r="U62" s="22">
        <f t="shared" si="2"/>
        <v>100</v>
      </c>
      <c r="V62" s="56">
        <v>0</v>
      </c>
      <c r="W62" s="56">
        <v>0</v>
      </c>
      <c r="X62" s="56">
        <v>0</v>
      </c>
      <c r="Y62" s="56">
        <v>0</v>
      </c>
    </row>
    <row r="63" spans="1:25" ht="26.25">
      <c r="A63" s="70"/>
      <c r="B63" s="71"/>
      <c r="C63" s="77"/>
      <c r="D63" s="74"/>
      <c r="E63" s="4" t="s">
        <v>34</v>
      </c>
      <c r="F63" s="56">
        <v>2</v>
      </c>
      <c r="G63" s="56">
        <v>0</v>
      </c>
      <c r="H63" s="56">
        <v>2</v>
      </c>
      <c r="I63" s="56">
        <v>2</v>
      </c>
      <c r="J63" s="56">
        <v>0</v>
      </c>
      <c r="K63" s="56">
        <v>0</v>
      </c>
      <c r="L63" s="56">
        <v>2</v>
      </c>
      <c r="M63" s="56">
        <v>0</v>
      </c>
      <c r="N63" s="56">
        <v>0</v>
      </c>
      <c r="O63" s="56">
        <v>2</v>
      </c>
      <c r="P63" s="56">
        <v>0</v>
      </c>
      <c r="Q63" s="56">
        <v>0</v>
      </c>
      <c r="R63" s="56">
        <v>0</v>
      </c>
      <c r="S63" s="56">
        <v>0</v>
      </c>
      <c r="T63" s="22">
        <f t="shared" si="1"/>
        <v>100</v>
      </c>
      <c r="U63" s="22">
        <f t="shared" si="2"/>
        <v>0</v>
      </c>
      <c r="V63" s="56">
        <v>0</v>
      </c>
      <c r="W63" s="56">
        <v>0</v>
      </c>
      <c r="X63" s="56">
        <v>0</v>
      </c>
      <c r="Y63" s="56">
        <v>0</v>
      </c>
    </row>
    <row r="64" spans="1:25" ht="15">
      <c r="A64" s="70"/>
      <c r="B64" s="78" t="s">
        <v>70</v>
      </c>
      <c r="C64" s="54"/>
      <c r="D64" s="72" t="s">
        <v>32</v>
      </c>
      <c r="E64" s="4" t="s">
        <v>22</v>
      </c>
      <c r="F64" s="56">
        <f>F65+F66</f>
        <v>1</v>
      </c>
      <c r="G64" s="56">
        <f aca="true" t="shared" si="26" ref="G64:S64">G65+G66</f>
        <v>0</v>
      </c>
      <c r="H64" s="56">
        <f t="shared" si="26"/>
        <v>1</v>
      </c>
      <c r="I64" s="56">
        <f t="shared" si="26"/>
        <v>1</v>
      </c>
      <c r="J64" s="56">
        <f t="shared" si="26"/>
        <v>0</v>
      </c>
      <c r="K64" s="56">
        <f t="shared" si="26"/>
        <v>0</v>
      </c>
      <c r="L64" s="56">
        <f t="shared" si="26"/>
        <v>1</v>
      </c>
      <c r="M64" s="56">
        <f t="shared" si="26"/>
        <v>0</v>
      </c>
      <c r="N64" s="56">
        <f t="shared" si="26"/>
        <v>1</v>
      </c>
      <c r="O64" s="56">
        <f t="shared" si="26"/>
        <v>0</v>
      </c>
      <c r="P64" s="56">
        <f t="shared" si="26"/>
        <v>0</v>
      </c>
      <c r="Q64" s="56">
        <f t="shared" si="26"/>
        <v>0</v>
      </c>
      <c r="R64" s="56">
        <f t="shared" si="26"/>
        <v>0</v>
      </c>
      <c r="S64" s="56">
        <f t="shared" si="26"/>
        <v>0</v>
      </c>
      <c r="T64" s="22">
        <f t="shared" si="1"/>
        <v>100</v>
      </c>
      <c r="U64" s="22">
        <f t="shared" si="2"/>
        <v>100</v>
      </c>
      <c r="V64" s="56">
        <f>V65+V66</f>
        <v>0</v>
      </c>
      <c r="W64" s="56">
        <f>W65+W66</f>
        <v>0</v>
      </c>
      <c r="X64" s="56">
        <f>X65+X66</f>
        <v>0</v>
      </c>
      <c r="Y64" s="56">
        <f>Y65+Y66</f>
        <v>0</v>
      </c>
    </row>
    <row r="65" spans="1:25" ht="15">
      <c r="A65" s="70"/>
      <c r="B65" s="70"/>
      <c r="C65" s="54">
        <v>1</v>
      </c>
      <c r="D65" s="73"/>
      <c r="E65" s="4" t="s">
        <v>33</v>
      </c>
      <c r="F65" s="56">
        <v>1</v>
      </c>
      <c r="G65" s="56">
        <v>0</v>
      </c>
      <c r="H65" s="56">
        <v>1</v>
      </c>
      <c r="I65" s="56">
        <v>1</v>
      </c>
      <c r="J65" s="56">
        <v>0</v>
      </c>
      <c r="K65" s="56">
        <v>0</v>
      </c>
      <c r="L65" s="56">
        <v>1</v>
      </c>
      <c r="M65" s="56">
        <v>0</v>
      </c>
      <c r="N65" s="56">
        <v>1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22">
        <f t="shared" si="1"/>
        <v>100</v>
      </c>
      <c r="U65" s="22">
        <f t="shared" si="2"/>
        <v>100</v>
      </c>
      <c r="V65" s="56">
        <v>0</v>
      </c>
      <c r="W65" s="56">
        <v>0</v>
      </c>
      <c r="X65" s="56">
        <v>0</v>
      </c>
      <c r="Y65" s="56">
        <v>0</v>
      </c>
    </row>
    <row r="66" spans="1:25" ht="26.25">
      <c r="A66" s="70"/>
      <c r="B66" s="70"/>
      <c r="C66" s="54"/>
      <c r="D66" s="74"/>
      <c r="E66" s="4" t="s">
        <v>34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22">
        <v>0</v>
      </c>
      <c r="U66" s="22">
        <v>0</v>
      </c>
      <c r="V66" s="56">
        <v>0</v>
      </c>
      <c r="W66" s="56">
        <v>0</v>
      </c>
      <c r="X66" s="56">
        <v>0</v>
      </c>
      <c r="Y66" s="56">
        <v>0</v>
      </c>
    </row>
    <row r="67" spans="1:25" ht="15">
      <c r="A67" s="70"/>
      <c r="B67" s="70"/>
      <c r="C67" s="75">
        <v>3</v>
      </c>
      <c r="D67" s="72" t="s">
        <v>32</v>
      </c>
      <c r="E67" s="4" t="s">
        <v>22</v>
      </c>
      <c r="F67" s="56">
        <f>F68+F69</f>
        <v>1</v>
      </c>
      <c r="G67" s="56">
        <f aca="true" t="shared" si="27" ref="G67:S67">G68+G69</f>
        <v>1</v>
      </c>
      <c r="H67" s="56">
        <f t="shared" si="27"/>
        <v>0</v>
      </c>
      <c r="I67" s="56">
        <f t="shared" si="27"/>
        <v>0</v>
      </c>
      <c r="J67" s="56">
        <f t="shared" si="27"/>
        <v>0</v>
      </c>
      <c r="K67" s="56">
        <f t="shared" si="27"/>
        <v>0</v>
      </c>
      <c r="L67" s="56">
        <f t="shared" si="27"/>
        <v>0</v>
      </c>
      <c r="M67" s="56">
        <f t="shared" si="27"/>
        <v>0</v>
      </c>
      <c r="N67" s="56">
        <f t="shared" si="27"/>
        <v>0</v>
      </c>
      <c r="O67" s="56">
        <f t="shared" si="27"/>
        <v>0</v>
      </c>
      <c r="P67" s="56">
        <f t="shared" si="27"/>
        <v>0</v>
      </c>
      <c r="Q67" s="56">
        <f t="shared" si="27"/>
        <v>0</v>
      </c>
      <c r="R67" s="56">
        <f t="shared" si="27"/>
        <v>0</v>
      </c>
      <c r="S67" s="56">
        <f t="shared" si="27"/>
        <v>0</v>
      </c>
      <c r="T67" s="22">
        <v>0</v>
      </c>
      <c r="U67" s="22">
        <v>0</v>
      </c>
      <c r="V67" s="56">
        <f>V68+V69</f>
        <v>0</v>
      </c>
      <c r="W67" s="56">
        <f>W68+W69</f>
        <v>0</v>
      </c>
      <c r="X67" s="56">
        <f>X68+X69</f>
        <v>0</v>
      </c>
      <c r="Y67" s="56">
        <f>Y68+Y69</f>
        <v>0</v>
      </c>
    </row>
    <row r="68" spans="1:25" ht="15">
      <c r="A68" s="70"/>
      <c r="B68" s="70"/>
      <c r="C68" s="76"/>
      <c r="D68" s="73"/>
      <c r="E68" s="4" t="s">
        <v>33</v>
      </c>
      <c r="F68" s="56">
        <v>1</v>
      </c>
      <c r="G68" s="56">
        <v>1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22">
        <v>0</v>
      </c>
      <c r="U68" s="22">
        <v>0</v>
      </c>
      <c r="V68" s="56">
        <v>0</v>
      </c>
      <c r="W68" s="56">
        <v>0</v>
      </c>
      <c r="X68" s="56">
        <v>0</v>
      </c>
      <c r="Y68" s="56">
        <v>0</v>
      </c>
    </row>
    <row r="69" spans="1:25" ht="26.25">
      <c r="A69" s="71"/>
      <c r="B69" s="71"/>
      <c r="C69" s="77"/>
      <c r="D69" s="74"/>
      <c r="E69" s="4" t="s">
        <v>34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22">
        <v>0</v>
      </c>
      <c r="U69" s="22">
        <v>0</v>
      </c>
      <c r="V69" s="56">
        <v>0</v>
      </c>
      <c r="W69" s="56">
        <v>0</v>
      </c>
      <c r="X69" s="56">
        <v>0</v>
      </c>
      <c r="Y69" s="56">
        <v>0</v>
      </c>
    </row>
    <row r="70" spans="1:25" ht="15">
      <c r="A70" s="78" t="s">
        <v>36</v>
      </c>
      <c r="B70" s="78" t="s">
        <v>37</v>
      </c>
      <c r="C70" s="78" t="s">
        <v>75</v>
      </c>
      <c r="D70" s="72" t="s">
        <v>32</v>
      </c>
      <c r="E70" s="4" t="s">
        <v>22</v>
      </c>
      <c r="F70" s="56">
        <f>F71+F72</f>
        <v>63</v>
      </c>
      <c r="G70" s="56">
        <f aca="true" t="shared" si="28" ref="G70:S70">G71+G72</f>
        <v>1</v>
      </c>
      <c r="H70" s="56">
        <f t="shared" si="28"/>
        <v>62</v>
      </c>
      <c r="I70" s="56">
        <f t="shared" si="28"/>
        <v>62</v>
      </c>
      <c r="J70" s="56">
        <f t="shared" si="28"/>
        <v>0</v>
      </c>
      <c r="K70" s="56">
        <f t="shared" si="28"/>
        <v>0</v>
      </c>
      <c r="L70" s="56">
        <f t="shared" si="28"/>
        <v>58</v>
      </c>
      <c r="M70" s="56">
        <f t="shared" si="28"/>
        <v>3</v>
      </c>
      <c r="N70" s="56">
        <f t="shared" si="28"/>
        <v>40</v>
      </c>
      <c r="O70" s="56">
        <f t="shared" si="28"/>
        <v>15</v>
      </c>
      <c r="P70" s="56">
        <f t="shared" si="28"/>
        <v>0</v>
      </c>
      <c r="Q70" s="56">
        <f t="shared" si="28"/>
        <v>4</v>
      </c>
      <c r="R70" s="56">
        <f t="shared" si="28"/>
        <v>3</v>
      </c>
      <c r="S70" s="56">
        <f t="shared" si="28"/>
        <v>1</v>
      </c>
      <c r="T70" s="22">
        <f t="shared" si="1"/>
        <v>93.54838709677419</v>
      </c>
      <c r="U70" s="22">
        <f t="shared" si="2"/>
        <v>69.35483870967742</v>
      </c>
      <c r="V70" s="56">
        <f>V71+V72</f>
        <v>0</v>
      </c>
      <c r="W70" s="56">
        <f>W71+W72</f>
        <v>0</v>
      </c>
      <c r="X70" s="56">
        <f>X71+X72</f>
        <v>0</v>
      </c>
      <c r="Y70" s="56">
        <f>Y71+Y72</f>
        <v>0</v>
      </c>
    </row>
    <row r="71" spans="1:25" ht="15">
      <c r="A71" s="70"/>
      <c r="B71" s="70"/>
      <c r="C71" s="70"/>
      <c r="D71" s="73"/>
      <c r="E71" s="4" t="s">
        <v>33</v>
      </c>
      <c r="F71" s="56">
        <f>F41+F47+F53+F59+F65+F68</f>
        <v>47</v>
      </c>
      <c r="G71" s="56">
        <f aca="true" t="shared" si="29" ref="G71:S72">G41+G47+G53+G59+G65+G68</f>
        <v>1</v>
      </c>
      <c r="H71" s="56">
        <f t="shared" si="29"/>
        <v>46</v>
      </c>
      <c r="I71" s="56">
        <f t="shared" si="29"/>
        <v>46</v>
      </c>
      <c r="J71" s="56">
        <f t="shared" si="29"/>
        <v>0</v>
      </c>
      <c r="K71" s="56">
        <f t="shared" si="29"/>
        <v>0</v>
      </c>
      <c r="L71" s="56">
        <f t="shared" si="29"/>
        <v>44</v>
      </c>
      <c r="M71" s="56">
        <f t="shared" si="29"/>
        <v>2</v>
      </c>
      <c r="N71" s="56">
        <f t="shared" si="29"/>
        <v>38</v>
      </c>
      <c r="O71" s="56">
        <f t="shared" si="29"/>
        <v>4</v>
      </c>
      <c r="P71" s="56">
        <f t="shared" si="29"/>
        <v>0</v>
      </c>
      <c r="Q71" s="56">
        <f t="shared" si="29"/>
        <v>2</v>
      </c>
      <c r="R71" s="56">
        <f t="shared" si="29"/>
        <v>1</v>
      </c>
      <c r="S71" s="56">
        <f t="shared" si="29"/>
        <v>1</v>
      </c>
      <c r="T71" s="22">
        <f t="shared" si="1"/>
        <v>95.65217391304348</v>
      </c>
      <c r="U71" s="22">
        <f t="shared" si="2"/>
        <v>86.95652173913044</v>
      </c>
      <c r="V71" s="56">
        <f aca="true" t="shared" si="30" ref="V71:Y72">V41+V47+V53+V59+V65+V68</f>
        <v>0</v>
      </c>
      <c r="W71" s="56">
        <f t="shared" si="30"/>
        <v>0</v>
      </c>
      <c r="X71" s="56">
        <f t="shared" si="30"/>
        <v>0</v>
      </c>
      <c r="Y71" s="56">
        <f t="shared" si="30"/>
        <v>0</v>
      </c>
    </row>
    <row r="72" spans="1:25" ht="26.25">
      <c r="A72" s="70"/>
      <c r="B72" s="70"/>
      <c r="C72" s="70"/>
      <c r="D72" s="74"/>
      <c r="E72" s="4" t="s">
        <v>34</v>
      </c>
      <c r="F72" s="56">
        <f>F42+F48+F54+F60+F66+F69</f>
        <v>16</v>
      </c>
      <c r="G72" s="56">
        <f t="shared" si="29"/>
        <v>0</v>
      </c>
      <c r="H72" s="56">
        <f t="shared" si="29"/>
        <v>16</v>
      </c>
      <c r="I72" s="56">
        <f t="shared" si="29"/>
        <v>16</v>
      </c>
      <c r="J72" s="56">
        <f t="shared" si="29"/>
        <v>0</v>
      </c>
      <c r="K72" s="56">
        <f t="shared" si="29"/>
        <v>0</v>
      </c>
      <c r="L72" s="56">
        <f t="shared" si="29"/>
        <v>14</v>
      </c>
      <c r="M72" s="56">
        <f t="shared" si="29"/>
        <v>1</v>
      </c>
      <c r="N72" s="56">
        <f t="shared" si="29"/>
        <v>2</v>
      </c>
      <c r="O72" s="56">
        <f t="shared" si="29"/>
        <v>11</v>
      </c>
      <c r="P72" s="56">
        <f t="shared" si="29"/>
        <v>0</v>
      </c>
      <c r="Q72" s="56">
        <f t="shared" si="29"/>
        <v>2</v>
      </c>
      <c r="R72" s="56">
        <f t="shared" si="29"/>
        <v>2</v>
      </c>
      <c r="S72" s="56">
        <f t="shared" si="29"/>
        <v>0</v>
      </c>
      <c r="T72" s="22">
        <f aca="true" t="shared" si="31" ref="T72:T133">L72/I72*100</f>
        <v>87.5</v>
      </c>
      <c r="U72" s="22">
        <f aca="true" t="shared" si="32" ref="U72:U133">(M72+N72)/I72*100</f>
        <v>18.75</v>
      </c>
      <c r="V72" s="56">
        <f t="shared" si="30"/>
        <v>0</v>
      </c>
      <c r="W72" s="56">
        <f t="shared" si="30"/>
        <v>0</v>
      </c>
      <c r="X72" s="56">
        <f t="shared" si="30"/>
        <v>0</v>
      </c>
      <c r="Y72" s="56">
        <f t="shared" si="30"/>
        <v>0</v>
      </c>
    </row>
    <row r="73" spans="1:25" ht="15">
      <c r="A73" s="70"/>
      <c r="B73" s="70"/>
      <c r="C73" s="70"/>
      <c r="D73" s="72" t="s">
        <v>35</v>
      </c>
      <c r="E73" s="4" t="s">
        <v>22</v>
      </c>
      <c r="F73" s="56">
        <f>F74+F75</f>
        <v>26</v>
      </c>
      <c r="G73" s="56">
        <f aca="true" t="shared" si="33" ref="G73:S73">G74+G75</f>
        <v>0</v>
      </c>
      <c r="H73" s="56">
        <f t="shared" si="33"/>
        <v>26</v>
      </c>
      <c r="I73" s="56">
        <f t="shared" si="33"/>
        <v>26</v>
      </c>
      <c r="J73" s="56">
        <f t="shared" si="33"/>
        <v>0</v>
      </c>
      <c r="K73" s="56">
        <f t="shared" si="33"/>
        <v>0</v>
      </c>
      <c r="L73" s="56">
        <f t="shared" si="33"/>
        <v>25</v>
      </c>
      <c r="M73" s="56">
        <f t="shared" si="33"/>
        <v>1</v>
      </c>
      <c r="N73" s="56">
        <f t="shared" si="33"/>
        <v>10</v>
      </c>
      <c r="O73" s="56">
        <f t="shared" si="33"/>
        <v>14</v>
      </c>
      <c r="P73" s="56">
        <f t="shared" si="33"/>
        <v>0</v>
      </c>
      <c r="Q73" s="56">
        <f t="shared" si="33"/>
        <v>1</v>
      </c>
      <c r="R73" s="56">
        <f t="shared" si="33"/>
        <v>1</v>
      </c>
      <c r="S73" s="56">
        <f t="shared" si="33"/>
        <v>0</v>
      </c>
      <c r="T73" s="22">
        <f t="shared" si="31"/>
        <v>96.15384615384616</v>
      </c>
      <c r="U73" s="22">
        <f t="shared" si="32"/>
        <v>42.30769230769231</v>
      </c>
      <c r="V73" s="56">
        <f>V74+V75</f>
        <v>0</v>
      </c>
      <c r="W73" s="56">
        <f>W74+W75</f>
        <v>0</v>
      </c>
      <c r="X73" s="56">
        <f>X74+X75</f>
        <v>0</v>
      </c>
      <c r="Y73" s="56">
        <f>Y74+Y75</f>
        <v>0</v>
      </c>
    </row>
    <row r="74" spans="1:25" ht="15">
      <c r="A74" s="70"/>
      <c r="B74" s="70"/>
      <c r="C74" s="70"/>
      <c r="D74" s="73"/>
      <c r="E74" s="4" t="s">
        <v>33</v>
      </c>
      <c r="F74" s="56">
        <f>F44+F50+F56+F62</f>
        <v>15</v>
      </c>
      <c r="G74" s="56">
        <f aca="true" t="shared" si="34" ref="G74:S75">G44+G50+G56+G62</f>
        <v>0</v>
      </c>
      <c r="H74" s="56">
        <f t="shared" si="34"/>
        <v>15</v>
      </c>
      <c r="I74" s="56">
        <f t="shared" si="34"/>
        <v>15</v>
      </c>
      <c r="J74" s="56">
        <f t="shared" si="34"/>
        <v>0</v>
      </c>
      <c r="K74" s="56">
        <f t="shared" si="34"/>
        <v>0</v>
      </c>
      <c r="L74" s="56">
        <f t="shared" si="34"/>
        <v>15</v>
      </c>
      <c r="M74" s="56">
        <f t="shared" si="34"/>
        <v>1</v>
      </c>
      <c r="N74" s="56">
        <f t="shared" si="34"/>
        <v>10</v>
      </c>
      <c r="O74" s="56">
        <f t="shared" si="34"/>
        <v>4</v>
      </c>
      <c r="P74" s="56">
        <f t="shared" si="34"/>
        <v>0</v>
      </c>
      <c r="Q74" s="56">
        <f t="shared" si="34"/>
        <v>0</v>
      </c>
      <c r="R74" s="56">
        <f t="shared" si="34"/>
        <v>0</v>
      </c>
      <c r="S74" s="56">
        <f t="shared" si="34"/>
        <v>0</v>
      </c>
      <c r="T74" s="22">
        <f t="shared" si="31"/>
        <v>100</v>
      </c>
      <c r="U74" s="22">
        <f t="shared" si="32"/>
        <v>73.33333333333333</v>
      </c>
      <c r="V74" s="56">
        <f aca="true" t="shared" si="35" ref="V74:Y75">V44+V50+V56+V62</f>
        <v>0</v>
      </c>
      <c r="W74" s="56">
        <f t="shared" si="35"/>
        <v>0</v>
      </c>
      <c r="X74" s="56">
        <f t="shared" si="35"/>
        <v>0</v>
      </c>
      <c r="Y74" s="56">
        <f t="shared" si="35"/>
        <v>0</v>
      </c>
    </row>
    <row r="75" spans="1:25" ht="26.25">
      <c r="A75" s="70"/>
      <c r="B75" s="70"/>
      <c r="C75" s="70"/>
      <c r="D75" s="74"/>
      <c r="E75" s="4" t="s">
        <v>34</v>
      </c>
      <c r="F75" s="56">
        <f>F45+F51+F57+F63</f>
        <v>11</v>
      </c>
      <c r="G75" s="56">
        <f t="shared" si="34"/>
        <v>0</v>
      </c>
      <c r="H75" s="56">
        <f t="shared" si="34"/>
        <v>11</v>
      </c>
      <c r="I75" s="56">
        <f t="shared" si="34"/>
        <v>11</v>
      </c>
      <c r="J75" s="56">
        <f t="shared" si="34"/>
        <v>0</v>
      </c>
      <c r="K75" s="56">
        <f t="shared" si="34"/>
        <v>0</v>
      </c>
      <c r="L75" s="56">
        <f t="shared" si="34"/>
        <v>10</v>
      </c>
      <c r="M75" s="56">
        <f t="shared" si="34"/>
        <v>0</v>
      </c>
      <c r="N75" s="56">
        <f t="shared" si="34"/>
        <v>0</v>
      </c>
      <c r="O75" s="56">
        <f t="shared" si="34"/>
        <v>10</v>
      </c>
      <c r="P75" s="56">
        <f t="shared" si="34"/>
        <v>0</v>
      </c>
      <c r="Q75" s="56">
        <f t="shared" si="34"/>
        <v>1</v>
      </c>
      <c r="R75" s="56">
        <f t="shared" si="34"/>
        <v>1</v>
      </c>
      <c r="S75" s="56">
        <f t="shared" si="34"/>
        <v>0</v>
      </c>
      <c r="T75" s="22">
        <f t="shared" si="31"/>
        <v>90.9090909090909</v>
      </c>
      <c r="U75" s="22">
        <f t="shared" si="32"/>
        <v>0</v>
      </c>
      <c r="V75" s="56">
        <f t="shared" si="35"/>
        <v>0</v>
      </c>
      <c r="W75" s="56">
        <f t="shared" si="35"/>
        <v>0</v>
      </c>
      <c r="X75" s="56">
        <f t="shared" si="35"/>
        <v>0</v>
      </c>
      <c r="Y75" s="56">
        <f t="shared" si="35"/>
        <v>0</v>
      </c>
    </row>
    <row r="76" spans="1:25" ht="15">
      <c r="A76" s="70"/>
      <c r="B76" s="70"/>
      <c r="C76" s="70"/>
      <c r="D76" s="72" t="s">
        <v>75</v>
      </c>
      <c r="E76" s="4" t="s">
        <v>22</v>
      </c>
      <c r="F76" s="56">
        <f>F77+F78</f>
        <v>89</v>
      </c>
      <c r="G76" s="56">
        <f aca="true" t="shared" si="36" ref="G76:S76">G77+G78</f>
        <v>1</v>
      </c>
      <c r="H76" s="56">
        <f t="shared" si="36"/>
        <v>88</v>
      </c>
      <c r="I76" s="56">
        <f t="shared" si="36"/>
        <v>88</v>
      </c>
      <c r="J76" s="56">
        <f t="shared" si="36"/>
        <v>0</v>
      </c>
      <c r="K76" s="56">
        <f t="shared" si="36"/>
        <v>0</v>
      </c>
      <c r="L76" s="56">
        <f t="shared" si="36"/>
        <v>83</v>
      </c>
      <c r="M76" s="56">
        <f t="shared" si="36"/>
        <v>4</v>
      </c>
      <c r="N76" s="56">
        <f t="shared" si="36"/>
        <v>50</v>
      </c>
      <c r="O76" s="56">
        <f t="shared" si="36"/>
        <v>29</v>
      </c>
      <c r="P76" s="56">
        <f t="shared" si="36"/>
        <v>0</v>
      </c>
      <c r="Q76" s="56">
        <f t="shared" si="36"/>
        <v>5</v>
      </c>
      <c r="R76" s="56">
        <f t="shared" si="36"/>
        <v>4</v>
      </c>
      <c r="S76" s="56">
        <f t="shared" si="36"/>
        <v>1</v>
      </c>
      <c r="T76" s="22">
        <f t="shared" si="31"/>
        <v>94.31818181818183</v>
      </c>
      <c r="U76" s="22">
        <f t="shared" si="32"/>
        <v>61.36363636363637</v>
      </c>
      <c r="V76" s="56">
        <f>V77+V78</f>
        <v>0</v>
      </c>
      <c r="W76" s="56">
        <f>W77+W78</f>
        <v>0</v>
      </c>
      <c r="X76" s="56">
        <f>X77+X78</f>
        <v>0</v>
      </c>
      <c r="Y76" s="56">
        <f>Y77+Y78</f>
        <v>0</v>
      </c>
    </row>
    <row r="77" spans="1:25" ht="15">
      <c r="A77" s="70"/>
      <c r="B77" s="70"/>
      <c r="C77" s="70"/>
      <c r="D77" s="73"/>
      <c r="E77" s="4" t="s">
        <v>33</v>
      </c>
      <c r="F77" s="56">
        <f>F71+F74</f>
        <v>62</v>
      </c>
      <c r="G77" s="56">
        <f aca="true" t="shared" si="37" ref="G77:S78">G71+G74</f>
        <v>1</v>
      </c>
      <c r="H77" s="56">
        <f t="shared" si="37"/>
        <v>61</v>
      </c>
      <c r="I77" s="56">
        <f t="shared" si="37"/>
        <v>61</v>
      </c>
      <c r="J77" s="56">
        <f t="shared" si="37"/>
        <v>0</v>
      </c>
      <c r="K77" s="56">
        <f t="shared" si="37"/>
        <v>0</v>
      </c>
      <c r="L77" s="56">
        <f t="shared" si="37"/>
        <v>59</v>
      </c>
      <c r="M77" s="56">
        <f t="shared" si="37"/>
        <v>3</v>
      </c>
      <c r="N77" s="56">
        <f t="shared" si="37"/>
        <v>48</v>
      </c>
      <c r="O77" s="56">
        <f t="shared" si="37"/>
        <v>8</v>
      </c>
      <c r="P77" s="56">
        <f t="shared" si="37"/>
        <v>0</v>
      </c>
      <c r="Q77" s="56">
        <f t="shared" si="37"/>
        <v>2</v>
      </c>
      <c r="R77" s="56">
        <f t="shared" si="37"/>
        <v>1</v>
      </c>
      <c r="S77" s="56">
        <f t="shared" si="37"/>
        <v>1</v>
      </c>
      <c r="T77" s="22">
        <f t="shared" si="31"/>
        <v>96.72131147540983</v>
      </c>
      <c r="U77" s="22">
        <f t="shared" si="32"/>
        <v>83.60655737704919</v>
      </c>
      <c r="V77" s="56">
        <f aca="true" t="shared" si="38" ref="V77:Y78">V71+V74</f>
        <v>0</v>
      </c>
      <c r="W77" s="56">
        <f t="shared" si="38"/>
        <v>0</v>
      </c>
      <c r="X77" s="56">
        <f t="shared" si="38"/>
        <v>0</v>
      </c>
      <c r="Y77" s="56">
        <f t="shared" si="38"/>
        <v>0</v>
      </c>
    </row>
    <row r="78" spans="1:25" ht="26.25">
      <c r="A78" s="71"/>
      <c r="B78" s="71"/>
      <c r="C78" s="110"/>
      <c r="D78" s="74"/>
      <c r="E78" s="4" t="s">
        <v>34</v>
      </c>
      <c r="F78" s="56">
        <f>F72+F75</f>
        <v>27</v>
      </c>
      <c r="G78" s="56">
        <f t="shared" si="37"/>
        <v>0</v>
      </c>
      <c r="H78" s="56">
        <f t="shared" si="37"/>
        <v>27</v>
      </c>
      <c r="I78" s="56">
        <f t="shared" si="37"/>
        <v>27</v>
      </c>
      <c r="J78" s="56">
        <f t="shared" si="37"/>
        <v>0</v>
      </c>
      <c r="K78" s="56">
        <f t="shared" si="37"/>
        <v>0</v>
      </c>
      <c r="L78" s="56">
        <f t="shared" si="37"/>
        <v>24</v>
      </c>
      <c r="M78" s="56">
        <f t="shared" si="37"/>
        <v>1</v>
      </c>
      <c r="N78" s="56">
        <f t="shared" si="37"/>
        <v>2</v>
      </c>
      <c r="O78" s="56">
        <f t="shared" si="37"/>
        <v>21</v>
      </c>
      <c r="P78" s="56">
        <f t="shared" si="37"/>
        <v>0</v>
      </c>
      <c r="Q78" s="56">
        <f t="shared" si="37"/>
        <v>3</v>
      </c>
      <c r="R78" s="56">
        <f t="shared" si="37"/>
        <v>3</v>
      </c>
      <c r="S78" s="56">
        <f t="shared" si="37"/>
        <v>0</v>
      </c>
      <c r="T78" s="22">
        <f t="shared" si="31"/>
        <v>88.88888888888889</v>
      </c>
      <c r="U78" s="22">
        <f t="shared" si="32"/>
        <v>11.11111111111111</v>
      </c>
      <c r="V78" s="56">
        <f t="shared" si="38"/>
        <v>0</v>
      </c>
      <c r="W78" s="56">
        <f t="shared" si="38"/>
        <v>0</v>
      </c>
      <c r="X78" s="56">
        <f t="shared" si="38"/>
        <v>0</v>
      </c>
      <c r="Y78" s="56">
        <f t="shared" si="38"/>
        <v>0</v>
      </c>
    </row>
    <row r="79" spans="1:25" ht="15">
      <c r="A79" s="78" t="s">
        <v>38</v>
      </c>
      <c r="B79" s="78" t="s">
        <v>60</v>
      </c>
      <c r="C79" s="83">
        <v>1</v>
      </c>
      <c r="D79" s="72" t="s">
        <v>32</v>
      </c>
      <c r="E79" s="4" t="s">
        <v>22</v>
      </c>
      <c r="F79" s="56">
        <f>F80+F81</f>
        <v>24</v>
      </c>
      <c r="G79" s="56">
        <f aca="true" t="shared" si="39" ref="G79:S79">G80+G81</f>
        <v>0</v>
      </c>
      <c r="H79" s="56">
        <f t="shared" si="39"/>
        <v>24</v>
      </c>
      <c r="I79" s="56">
        <f t="shared" si="39"/>
        <v>24</v>
      </c>
      <c r="J79" s="56">
        <f t="shared" si="39"/>
        <v>0</v>
      </c>
      <c r="K79" s="56">
        <f t="shared" si="39"/>
        <v>0</v>
      </c>
      <c r="L79" s="56">
        <f t="shared" si="39"/>
        <v>22</v>
      </c>
      <c r="M79" s="56">
        <f t="shared" si="39"/>
        <v>2</v>
      </c>
      <c r="N79" s="56">
        <f t="shared" si="39"/>
        <v>8</v>
      </c>
      <c r="O79" s="56">
        <f t="shared" si="39"/>
        <v>12</v>
      </c>
      <c r="P79" s="56">
        <f t="shared" si="39"/>
        <v>0</v>
      </c>
      <c r="Q79" s="56">
        <f t="shared" si="39"/>
        <v>2</v>
      </c>
      <c r="R79" s="56">
        <f t="shared" si="39"/>
        <v>1</v>
      </c>
      <c r="S79" s="56">
        <f t="shared" si="39"/>
        <v>1</v>
      </c>
      <c r="T79" s="22">
        <f t="shared" si="31"/>
        <v>91.66666666666666</v>
      </c>
      <c r="U79" s="22">
        <f t="shared" si="32"/>
        <v>41.66666666666667</v>
      </c>
      <c r="V79" s="56">
        <f>V80+V81</f>
        <v>0</v>
      </c>
      <c r="W79" s="56">
        <f>W80+W81</f>
        <v>0</v>
      </c>
      <c r="X79" s="56">
        <f>X80+X81</f>
        <v>0</v>
      </c>
      <c r="Y79" s="56">
        <f>Y80+Y81</f>
        <v>0</v>
      </c>
    </row>
    <row r="80" spans="1:25" ht="15">
      <c r="A80" s="70"/>
      <c r="B80" s="70"/>
      <c r="C80" s="76"/>
      <c r="D80" s="73"/>
      <c r="E80" s="4" t="s">
        <v>33</v>
      </c>
      <c r="F80" s="56">
        <v>13</v>
      </c>
      <c r="G80" s="56">
        <v>0</v>
      </c>
      <c r="H80" s="56">
        <v>13</v>
      </c>
      <c r="I80" s="56">
        <v>13</v>
      </c>
      <c r="J80" s="56">
        <v>0</v>
      </c>
      <c r="K80" s="56">
        <v>0</v>
      </c>
      <c r="L80" s="56">
        <v>13</v>
      </c>
      <c r="M80" s="56">
        <v>2</v>
      </c>
      <c r="N80" s="56">
        <v>6</v>
      </c>
      <c r="O80" s="56">
        <v>5</v>
      </c>
      <c r="P80" s="56">
        <v>0</v>
      </c>
      <c r="Q80" s="56">
        <v>0</v>
      </c>
      <c r="R80" s="56">
        <v>0</v>
      </c>
      <c r="S80" s="56">
        <v>0</v>
      </c>
      <c r="T80" s="22">
        <f t="shared" si="31"/>
        <v>100</v>
      </c>
      <c r="U80" s="22">
        <f t="shared" si="32"/>
        <v>61.53846153846154</v>
      </c>
      <c r="V80" s="56">
        <v>0</v>
      </c>
      <c r="W80" s="56">
        <v>0</v>
      </c>
      <c r="X80" s="56">
        <v>0</v>
      </c>
      <c r="Y80" s="56">
        <v>0</v>
      </c>
    </row>
    <row r="81" spans="1:25" ht="26.25">
      <c r="A81" s="70"/>
      <c r="B81" s="70"/>
      <c r="C81" s="76"/>
      <c r="D81" s="74"/>
      <c r="E81" s="4" t="s">
        <v>34</v>
      </c>
      <c r="F81" s="56">
        <v>11</v>
      </c>
      <c r="G81" s="56">
        <v>0</v>
      </c>
      <c r="H81" s="56">
        <v>11</v>
      </c>
      <c r="I81" s="56">
        <v>11</v>
      </c>
      <c r="J81" s="56">
        <v>0</v>
      </c>
      <c r="K81" s="56">
        <v>0</v>
      </c>
      <c r="L81" s="56">
        <v>9</v>
      </c>
      <c r="M81" s="56">
        <v>0</v>
      </c>
      <c r="N81" s="56">
        <v>2</v>
      </c>
      <c r="O81" s="56">
        <v>7</v>
      </c>
      <c r="P81" s="56">
        <v>0</v>
      </c>
      <c r="Q81" s="56">
        <v>2</v>
      </c>
      <c r="R81" s="56">
        <v>1</v>
      </c>
      <c r="S81" s="56">
        <v>1</v>
      </c>
      <c r="T81" s="22">
        <f t="shared" si="31"/>
        <v>81.81818181818183</v>
      </c>
      <c r="U81" s="22">
        <f t="shared" si="32"/>
        <v>18.181818181818183</v>
      </c>
      <c r="V81" s="56">
        <v>0</v>
      </c>
      <c r="W81" s="56">
        <v>0</v>
      </c>
      <c r="X81" s="56">
        <v>0</v>
      </c>
      <c r="Y81" s="56">
        <v>0</v>
      </c>
    </row>
    <row r="82" spans="1:25" ht="15">
      <c r="A82" s="70"/>
      <c r="B82" s="70"/>
      <c r="C82" s="76"/>
      <c r="D82" s="72" t="s">
        <v>35</v>
      </c>
      <c r="E82" s="4" t="s">
        <v>22</v>
      </c>
      <c r="F82" s="56">
        <f>F83+F84</f>
        <v>13</v>
      </c>
      <c r="G82" s="56">
        <f aca="true" t="shared" si="40" ref="G82:S82">G83+G84</f>
        <v>0</v>
      </c>
      <c r="H82" s="56">
        <f t="shared" si="40"/>
        <v>13</v>
      </c>
      <c r="I82" s="56">
        <f t="shared" si="40"/>
        <v>13</v>
      </c>
      <c r="J82" s="56">
        <f t="shared" si="40"/>
        <v>0</v>
      </c>
      <c r="K82" s="56">
        <f t="shared" si="40"/>
        <v>0</v>
      </c>
      <c r="L82" s="56">
        <f t="shared" si="40"/>
        <v>13</v>
      </c>
      <c r="M82" s="56">
        <f t="shared" si="40"/>
        <v>0</v>
      </c>
      <c r="N82" s="56">
        <f t="shared" si="40"/>
        <v>9</v>
      </c>
      <c r="O82" s="56">
        <f t="shared" si="40"/>
        <v>4</v>
      </c>
      <c r="P82" s="56">
        <f t="shared" si="40"/>
        <v>0</v>
      </c>
      <c r="Q82" s="56">
        <f t="shared" si="40"/>
        <v>0</v>
      </c>
      <c r="R82" s="56">
        <f t="shared" si="40"/>
        <v>0</v>
      </c>
      <c r="S82" s="56">
        <f t="shared" si="40"/>
        <v>0</v>
      </c>
      <c r="T82" s="22">
        <f t="shared" si="31"/>
        <v>100</v>
      </c>
      <c r="U82" s="22">
        <f t="shared" si="32"/>
        <v>69.23076923076923</v>
      </c>
      <c r="V82" s="56">
        <f>V83+V84</f>
        <v>0</v>
      </c>
      <c r="W82" s="56">
        <f>W83+W84</f>
        <v>0</v>
      </c>
      <c r="X82" s="56">
        <f>X83+X84</f>
        <v>0</v>
      </c>
      <c r="Y82" s="56">
        <f>Y83+Y84</f>
        <v>0</v>
      </c>
    </row>
    <row r="83" spans="1:25" ht="15">
      <c r="A83" s="70"/>
      <c r="B83" s="70"/>
      <c r="C83" s="76"/>
      <c r="D83" s="73"/>
      <c r="E83" s="4" t="s">
        <v>33</v>
      </c>
      <c r="F83" s="56">
        <v>11</v>
      </c>
      <c r="G83" s="56">
        <v>0</v>
      </c>
      <c r="H83" s="56">
        <v>11</v>
      </c>
      <c r="I83" s="56">
        <v>11</v>
      </c>
      <c r="J83" s="56">
        <v>0</v>
      </c>
      <c r="K83" s="56">
        <v>0</v>
      </c>
      <c r="L83" s="56">
        <v>11</v>
      </c>
      <c r="M83" s="56">
        <v>0</v>
      </c>
      <c r="N83" s="56">
        <v>8</v>
      </c>
      <c r="O83" s="56">
        <v>3</v>
      </c>
      <c r="P83" s="56">
        <v>0</v>
      </c>
      <c r="Q83" s="56">
        <v>0</v>
      </c>
      <c r="R83" s="56">
        <v>0</v>
      </c>
      <c r="S83" s="56">
        <v>0</v>
      </c>
      <c r="T83" s="22">
        <f t="shared" si="31"/>
        <v>100</v>
      </c>
      <c r="U83" s="22">
        <f t="shared" si="32"/>
        <v>72.72727272727273</v>
      </c>
      <c r="V83" s="56">
        <v>0</v>
      </c>
      <c r="W83" s="56">
        <v>0</v>
      </c>
      <c r="X83" s="56">
        <v>0</v>
      </c>
      <c r="Y83" s="56">
        <v>0</v>
      </c>
    </row>
    <row r="84" spans="1:25" ht="26.25">
      <c r="A84" s="70"/>
      <c r="B84" s="70"/>
      <c r="C84" s="77"/>
      <c r="D84" s="74"/>
      <c r="E84" s="4" t="s">
        <v>34</v>
      </c>
      <c r="F84" s="56">
        <v>2</v>
      </c>
      <c r="G84" s="56">
        <v>0</v>
      </c>
      <c r="H84" s="56">
        <v>2</v>
      </c>
      <c r="I84" s="56">
        <v>2</v>
      </c>
      <c r="J84" s="56">
        <v>0</v>
      </c>
      <c r="K84" s="56">
        <v>0</v>
      </c>
      <c r="L84" s="56">
        <v>2</v>
      </c>
      <c r="M84" s="56">
        <v>0</v>
      </c>
      <c r="N84" s="56">
        <v>1</v>
      </c>
      <c r="O84" s="56">
        <v>1</v>
      </c>
      <c r="P84" s="56">
        <v>0</v>
      </c>
      <c r="Q84" s="56">
        <v>0</v>
      </c>
      <c r="R84" s="56">
        <v>0</v>
      </c>
      <c r="S84" s="56">
        <v>0</v>
      </c>
      <c r="T84" s="22">
        <f t="shared" si="31"/>
        <v>100</v>
      </c>
      <c r="U84" s="22">
        <f t="shared" si="32"/>
        <v>50</v>
      </c>
      <c r="V84" s="56">
        <v>0</v>
      </c>
      <c r="W84" s="56">
        <v>0</v>
      </c>
      <c r="X84" s="56">
        <v>0</v>
      </c>
      <c r="Y84" s="56">
        <v>0</v>
      </c>
    </row>
    <row r="85" spans="1:25" ht="15">
      <c r="A85" s="70"/>
      <c r="B85" s="70"/>
      <c r="C85" s="75">
        <v>2</v>
      </c>
      <c r="D85" s="72" t="s">
        <v>32</v>
      </c>
      <c r="E85" s="4" t="s">
        <v>22</v>
      </c>
      <c r="F85" s="56">
        <f>F86+F87</f>
        <v>25</v>
      </c>
      <c r="G85" s="56">
        <f aca="true" t="shared" si="41" ref="G85:S85">G86+G87</f>
        <v>0</v>
      </c>
      <c r="H85" s="56">
        <f t="shared" si="41"/>
        <v>25</v>
      </c>
      <c r="I85" s="56">
        <f t="shared" si="41"/>
        <v>25</v>
      </c>
      <c r="J85" s="56">
        <f t="shared" si="41"/>
        <v>0</v>
      </c>
      <c r="K85" s="56">
        <f t="shared" si="41"/>
        <v>0</v>
      </c>
      <c r="L85" s="56">
        <f t="shared" si="41"/>
        <v>23</v>
      </c>
      <c r="M85" s="56">
        <f t="shared" si="41"/>
        <v>0</v>
      </c>
      <c r="N85" s="56">
        <f t="shared" si="41"/>
        <v>9</v>
      </c>
      <c r="O85" s="56">
        <f t="shared" si="41"/>
        <v>14</v>
      </c>
      <c r="P85" s="56">
        <f t="shared" si="41"/>
        <v>0</v>
      </c>
      <c r="Q85" s="56">
        <f t="shared" si="41"/>
        <v>2</v>
      </c>
      <c r="R85" s="56">
        <f t="shared" si="41"/>
        <v>1</v>
      </c>
      <c r="S85" s="56">
        <f t="shared" si="41"/>
        <v>1</v>
      </c>
      <c r="T85" s="22">
        <f t="shared" si="31"/>
        <v>92</v>
      </c>
      <c r="U85" s="22">
        <f t="shared" si="32"/>
        <v>36</v>
      </c>
      <c r="V85" s="56">
        <f>V86+V87</f>
        <v>0</v>
      </c>
      <c r="W85" s="56">
        <f>W86+W87</f>
        <v>0</v>
      </c>
      <c r="X85" s="56">
        <f>X86+X87</f>
        <v>0</v>
      </c>
      <c r="Y85" s="56">
        <f>Y86+Y87</f>
        <v>0</v>
      </c>
    </row>
    <row r="86" spans="1:25" ht="15">
      <c r="A86" s="70"/>
      <c r="B86" s="70"/>
      <c r="C86" s="76"/>
      <c r="D86" s="73"/>
      <c r="E86" s="4" t="s">
        <v>33</v>
      </c>
      <c r="F86" s="56">
        <v>17</v>
      </c>
      <c r="G86" s="56">
        <v>0</v>
      </c>
      <c r="H86" s="56">
        <v>17</v>
      </c>
      <c r="I86" s="56">
        <v>17</v>
      </c>
      <c r="J86" s="56">
        <v>0</v>
      </c>
      <c r="K86" s="56">
        <v>0</v>
      </c>
      <c r="L86" s="56">
        <v>16</v>
      </c>
      <c r="M86" s="56">
        <v>0</v>
      </c>
      <c r="N86" s="56">
        <v>8</v>
      </c>
      <c r="O86" s="56">
        <v>8</v>
      </c>
      <c r="P86" s="56">
        <v>0</v>
      </c>
      <c r="Q86" s="56">
        <v>1</v>
      </c>
      <c r="R86" s="56">
        <v>0</v>
      </c>
      <c r="S86" s="56">
        <v>1</v>
      </c>
      <c r="T86" s="22">
        <f t="shared" si="31"/>
        <v>94.11764705882352</v>
      </c>
      <c r="U86" s="22">
        <f t="shared" si="32"/>
        <v>47.05882352941176</v>
      </c>
      <c r="V86" s="56">
        <v>0</v>
      </c>
      <c r="W86" s="56">
        <v>0</v>
      </c>
      <c r="X86" s="56">
        <v>0</v>
      </c>
      <c r="Y86" s="56">
        <v>0</v>
      </c>
    </row>
    <row r="87" spans="1:25" ht="26.25">
      <c r="A87" s="70"/>
      <c r="B87" s="70"/>
      <c r="C87" s="76"/>
      <c r="D87" s="74"/>
      <c r="E87" s="4" t="s">
        <v>34</v>
      </c>
      <c r="F87" s="56">
        <v>8</v>
      </c>
      <c r="G87" s="56">
        <v>0</v>
      </c>
      <c r="H87" s="56">
        <v>8</v>
      </c>
      <c r="I87" s="56">
        <v>8</v>
      </c>
      <c r="J87" s="56">
        <v>0</v>
      </c>
      <c r="K87" s="56">
        <v>0</v>
      </c>
      <c r="L87" s="56">
        <v>7</v>
      </c>
      <c r="M87" s="56">
        <v>0</v>
      </c>
      <c r="N87" s="56">
        <v>1</v>
      </c>
      <c r="O87" s="56">
        <v>6</v>
      </c>
      <c r="P87" s="56">
        <v>0</v>
      </c>
      <c r="Q87" s="56">
        <v>1</v>
      </c>
      <c r="R87" s="56">
        <v>1</v>
      </c>
      <c r="S87" s="56">
        <v>0</v>
      </c>
      <c r="T87" s="22">
        <f t="shared" si="31"/>
        <v>87.5</v>
      </c>
      <c r="U87" s="22">
        <f t="shared" si="32"/>
        <v>12.5</v>
      </c>
      <c r="V87" s="56">
        <v>0</v>
      </c>
      <c r="W87" s="56">
        <v>0</v>
      </c>
      <c r="X87" s="56">
        <v>0</v>
      </c>
      <c r="Y87" s="56">
        <v>0</v>
      </c>
    </row>
    <row r="88" spans="1:25" ht="15">
      <c r="A88" s="70"/>
      <c r="B88" s="70"/>
      <c r="C88" s="76"/>
      <c r="D88" s="72" t="s">
        <v>35</v>
      </c>
      <c r="E88" s="4" t="s">
        <v>22</v>
      </c>
      <c r="F88" s="56">
        <f>F89+F90</f>
        <v>19</v>
      </c>
      <c r="G88" s="56">
        <f aca="true" t="shared" si="42" ref="G88:S88">G89+G90</f>
        <v>0</v>
      </c>
      <c r="H88" s="56">
        <f t="shared" si="42"/>
        <v>19</v>
      </c>
      <c r="I88" s="56">
        <f t="shared" si="42"/>
        <v>19</v>
      </c>
      <c r="J88" s="56">
        <f t="shared" si="42"/>
        <v>0</v>
      </c>
      <c r="K88" s="56">
        <f t="shared" si="42"/>
        <v>0</v>
      </c>
      <c r="L88" s="56">
        <f t="shared" si="42"/>
        <v>19</v>
      </c>
      <c r="M88" s="56">
        <f t="shared" si="42"/>
        <v>0</v>
      </c>
      <c r="N88" s="56">
        <f t="shared" si="42"/>
        <v>15</v>
      </c>
      <c r="O88" s="56">
        <f t="shared" si="42"/>
        <v>4</v>
      </c>
      <c r="P88" s="56">
        <f t="shared" si="42"/>
        <v>0</v>
      </c>
      <c r="Q88" s="56">
        <f t="shared" si="42"/>
        <v>0</v>
      </c>
      <c r="R88" s="56">
        <f t="shared" si="42"/>
        <v>0</v>
      </c>
      <c r="S88" s="56">
        <f t="shared" si="42"/>
        <v>0</v>
      </c>
      <c r="T88" s="22">
        <f t="shared" si="31"/>
        <v>100</v>
      </c>
      <c r="U88" s="22">
        <f t="shared" si="32"/>
        <v>78.94736842105263</v>
      </c>
      <c r="V88" s="56">
        <f>V89+V90</f>
        <v>0</v>
      </c>
      <c r="W88" s="56">
        <f>W89+W90</f>
        <v>0</v>
      </c>
      <c r="X88" s="56">
        <f>X89+X90</f>
        <v>0</v>
      </c>
      <c r="Y88" s="56">
        <f>Y89+Y90</f>
        <v>0</v>
      </c>
    </row>
    <row r="89" spans="1:25" ht="15">
      <c r="A89" s="70"/>
      <c r="B89" s="70"/>
      <c r="C89" s="76"/>
      <c r="D89" s="73"/>
      <c r="E89" s="4" t="s">
        <v>33</v>
      </c>
      <c r="F89" s="56">
        <v>16</v>
      </c>
      <c r="G89" s="56">
        <v>0</v>
      </c>
      <c r="H89" s="56">
        <v>16</v>
      </c>
      <c r="I89" s="56">
        <v>16</v>
      </c>
      <c r="J89" s="56">
        <v>0</v>
      </c>
      <c r="K89" s="56">
        <v>0</v>
      </c>
      <c r="L89" s="56">
        <v>16</v>
      </c>
      <c r="M89" s="56">
        <v>0</v>
      </c>
      <c r="N89" s="56">
        <v>15</v>
      </c>
      <c r="O89" s="56">
        <v>1</v>
      </c>
      <c r="P89" s="56">
        <v>0</v>
      </c>
      <c r="Q89" s="56">
        <v>0</v>
      </c>
      <c r="R89" s="56">
        <v>0</v>
      </c>
      <c r="S89" s="56">
        <v>0</v>
      </c>
      <c r="T89" s="22">
        <f t="shared" si="31"/>
        <v>100</v>
      </c>
      <c r="U89" s="22">
        <f t="shared" si="32"/>
        <v>93.75</v>
      </c>
      <c r="V89" s="56">
        <v>0</v>
      </c>
      <c r="W89" s="56">
        <v>0</v>
      </c>
      <c r="X89" s="56">
        <v>0</v>
      </c>
      <c r="Y89" s="56">
        <v>0</v>
      </c>
    </row>
    <row r="90" spans="1:25" ht="26.25">
      <c r="A90" s="70"/>
      <c r="B90" s="70"/>
      <c r="C90" s="76"/>
      <c r="D90" s="74"/>
      <c r="E90" s="4" t="s">
        <v>34</v>
      </c>
      <c r="F90" s="56">
        <v>3</v>
      </c>
      <c r="G90" s="56">
        <v>0</v>
      </c>
      <c r="H90" s="56">
        <v>3</v>
      </c>
      <c r="I90" s="56">
        <v>3</v>
      </c>
      <c r="J90" s="56">
        <v>0</v>
      </c>
      <c r="K90" s="56">
        <v>0</v>
      </c>
      <c r="L90" s="56">
        <v>3</v>
      </c>
      <c r="M90" s="56">
        <v>0</v>
      </c>
      <c r="N90" s="56">
        <v>0</v>
      </c>
      <c r="O90" s="56">
        <v>3</v>
      </c>
      <c r="P90" s="56">
        <v>0</v>
      </c>
      <c r="Q90" s="56">
        <v>0</v>
      </c>
      <c r="R90" s="56">
        <v>0</v>
      </c>
      <c r="S90" s="56">
        <v>0</v>
      </c>
      <c r="T90" s="22">
        <f t="shared" si="31"/>
        <v>100</v>
      </c>
      <c r="U90" s="22">
        <f t="shared" si="32"/>
        <v>0</v>
      </c>
      <c r="V90" s="56">
        <v>0</v>
      </c>
      <c r="W90" s="56">
        <v>0</v>
      </c>
      <c r="X90" s="56">
        <v>0</v>
      </c>
      <c r="Y90" s="56">
        <v>0</v>
      </c>
    </row>
    <row r="91" spans="1:25" ht="15">
      <c r="A91" s="70"/>
      <c r="B91" s="70"/>
      <c r="C91" s="75">
        <v>3</v>
      </c>
      <c r="D91" s="72" t="s">
        <v>32</v>
      </c>
      <c r="E91" s="4" t="s">
        <v>22</v>
      </c>
      <c r="F91" s="56">
        <f>F92+F93</f>
        <v>24</v>
      </c>
      <c r="G91" s="56">
        <f aca="true" t="shared" si="43" ref="G91:S91">G92+G93</f>
        <v>0</v>
      </c>
      <c r="H91" s="56">
        <f t="shared" si="43"/>
        <v>24</v>
      </c>
      <c r="I91" s="56">
        <f t="shared" si="43"/>
        <v>24</v>
      </c>
      <c r="J91" s="56">
        <f t="shared" si="43"/>
        <v>0</v>
      </c>
      <c r="K91" s="56">
        <f t="shared" si="43"/>
        <v>0</v>
      </c>
      <c r="L91" s="56">
        <f t="shared" si="43"/>
        <v>24</v>
      </c>
      <c r="M91" s="56">
        <f t="shared" si="43"/>
        <v>7</v>
      </c>
      <c r="N91" s="56">
        <f t="shared" si="43"/>
        <v>17</v>
      </c>
      <c r="O91" s="56">
        <f t="shared" si="43"/>
        <v>0</v>
      </c>
      <c r="P91" s="56">
        <f t="shared" si="43"/>
        <v>0</v>
      </c>
      <c r="Q91" s="56">
        <f t="shared" si="43"/>
        <v>0</v>
      </c>
      <c r="R91" s="56">
        <f t="shared" si="43"/>
        <v>0</v>
      </c>
      <c r="S91" s="56">
        <f t="shared" si="43"/>
        <v>0</v>
      </c>
      <c r="T91" s="22">
        <f t="shared" si="31"/>
        <v>100</v>
      </c>
      <c r="U91" s="22">
        <f t="shared" si="32"/>
        <v>100</v>
      </c>
      <c r="V91" s="56">
        <f>V92+V93</f>
        <v>0</v>
      </c>
      <c r="W91" s="56">
        <f>W92+W93</f>
        <v>0</v>
      </c>
      <c r="X91" s="56">
        <f>X92+X93</f>
        <v>0</v>
      </c>
      <c r="Y91" s="56">
        <f>Y92+Y93</f>
        <v>0</v>
      </c>
    </row>
    <row r="92" spans="1:25" ht="15">
      <c r="A92" s="70"/>
      <c r="B92" s="70"/>
      <c r="C92" s="76"/>
      <c r="D92" s="73"/>
      <c r="E92" s="4" t="s">
        <v>33</v>
      </c>
      <c r="F92" s="56">
        <v>24</v>
      </c>
      <c r="G92" s="56">
        <v>0</v>
      </c>
      <c r="H92" s="56">
        <v>24</v>
      </c>
      <c r="I92" s="56">
        <v>24</v>
      </c>
      <c r="J92" s="56">
        <v>0</v>
      </c>
      <c r="K92" s="56">
        <v>0</v>
      </c>
      <c r="L92" s="56">
        <v>24</v>
      </c>
      <c r="M92" s="56">
        <v>7</v>
      </c>
      <c r="N92" s="56">
        <v>17</v>
      </c>
      <c r="O92" s="56">
        <v>0</v>
      </c>
      <c r="P92" s="56">
        <v>0</v>
      </c>
      <c r="Q92" s="56">
        <v>0</v>
      </c>
      <c r="R92" s="56">
        <v>0</v>
      </c>
      <c r="S92" s="56">
        <v>0</v>
      </c>
      <c r="T92" s="22">
        <f t="shared" si="31"/>
        <v>100</v>
      </c>
      <c r="U92" s="22">
        <f t="shared" si="32"/>
        <v>100</v>
      </c>
      <c r="V92" s="56">
        <v>0</v>
      </c>
      <c r="W92" s="56">
        <v>0</v>
      </c>
      <c r="X92" s="56">
        <v>0</v>
      </c>
      <c r="Y92" s="56">
        <v>0</v>
      </c>
    </row>
    <row r="93" spans="1:25" ht="26.25">
      <c r="A93" s="70"/>
      <c r="B93" s="70"/>
      <c r="C93" s="76"/>
      <c r="D93" s="74"/>
      <c r="E93" s="4" t="s">
        <v>34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56">
        <v>0</v>
      </c>
      <c r="S93" s="56">
        <v>0</v>
      </c>
      <c r="T93" s="22">
        <v>0</v>
      </c>
      <c r="U93" s="22">
        <v>0</v>
      </c>
      <c r="V93" s="56">
        <v>0</v>
      </c>
      <c r="W93" s="56">
        <v>0</v>
      </c>
      <c r="X93" s="56">
        <v>0</v>
      </c>
      <c r="Y93" s="56">
        <v>0</v>
      </c>
    </row>
    <row r="94" spans="1:25" ht="15">
      <c r="A94" s="70"/>
      <c r="B94" s="70"/>
      <c r="C94" s="76"/>
      <c r="D94" s="72" t="s">
        <v>35</v>
      </c>
      <c r="E94" s="4" t="s">
        <v>22</v>
      </c>
      <c r="F94" s="56">
        <f>F95+F96</f>
        <v>21</v>
      </c>
      <c r="G94" s="56">
        <f aca="true" t="shared" si="44" ref="G94:S94">G95+G96</f>
        <v>2</v>
      </c>
      <c r="H94" s="56">
        <f t="shared" si="44"/>
        <v>19</v>
      </c>
      <c r="I94" s="56">
        <f t="shared" si="44"/>
        <v>19</v>
      </c>
      <c r="J94" s="56">
        <f t="shared" si="44"/>
        <v>0</v>
      </c>
      <c r="K94" s="56">
        <f t="shared" si="44"/>
        <v>0</v>
      </c>
      <c r="L94" s="56">
        <f t="shared" si="44"/>
        <v>19</v>
      </c>
      <c r="M94" s="56">
        <f t="shared" si="44"/>
        <v>3</v>
      </c>
      <c r="N94" s="56">
        <f t="shared" si="44"/>
        <v>14</v>
      </c>
      <c r="O94" s="56">
        <f t="shared" si="44"/>
        <v>2</v>
      </c>
      <c r="P94" s="56">
        <f t="shared" si="44"/>
        <v>0</v>
      </c>
      <c r="Q94" s="56">
        <f t="shared" si="44"/>
        <v>0</v>
      </c>
      <c r="R94" s="56">
        <f t="shared" si="44"/>
        <v>0</v>
      </c>
      <c r="S94" s="56">
        <f t="shared" si="44"/>
        <v>0</v>
      </c>
      <c r="T94" s="22">
        <f t="shared" si="31"/>
        <v>100</v>
      </c>
      <c r="U94" s="22">
        <f t="shared" si="32"/>
        <v>89.47368421052632</v>
      </c>
      <c r="V94" s="56">
        <f>V95+V96</f>
        <v>0</v>
      </c>
      <c r="W94" s="56">
        <f>W95+W96</f>
        <v>0</v>
      </c>
      <c r="X94" s="56">
        <f>X95+X96</f>
        <v>0</v>
      </c>
      <c r="Y94" s="56">
        <f>Y95+Y96</f>
        <v>0</v>
      </c>
    </row>
    <row r="95" spans="1:25" ht="15">
      <c r="A95" s="70"/>
      <c r="B95" s="70"/>
      <c r="C95" s="76"/>
      <c r="D95" s="73"/>
      <c r="E95" s="4" t="s">
        <v>33</v>
      </c>
      <c r="F95" s="56">
        <v>20</v>
      </c>
      <c r="G95" s="56">
        <v>1</v>
      </c>
      <c r="H95" s="56">
        <v>19</v>
      </c>
      <c r="I95" s="56">
        <v>19</v>
      </c>
      <c r="J95" s="56">
        <v>0</v>
      </c>
      <c r="K95" s="56">
        <v>0</v>
      </c>
      <c r="L95" s="56">
        <v>19</v>
      </c>
      <c r="M95" s="56">
        <v>3</v>
      </c>
      <c r="N95" s="56">
        <v>14</v>
      </c>
      <c r="O95" s="56">
        <v>2</v>
      </c>
      <c r="P95" s="56">
        <v>0</v>
      </c>
      <c r="Q95" s="56">
        <v>0</v>
      </c>
      <c r="R95" s="56">
        <v>0</v>
      </c>
      <c r="S95" s="56">
        <v>0</v>
      </c>
      <c r="T95" s="22">
        <f t="shared" si="31"/>
        <v>100</v>
      </c>
      <c r="U95" s="22">
        <f t="shared" si="32"/>
        <v>89.47368421052632</v>
      </c>
      <c r="V95" s="56">
        <v>0</v>
      </c>
      <c r="W95" s="56">
        <v>0</v>
      </c>
      <c r="X95" s="56">
        <v>0</v>
      </c>
      <c r="Y95" s="56">
        <v>0</v>
      </c>
    </row>
    <row r="96" spans="1:25" ht="26.25">
      <c r="A96" s="70"/>
      <c r="B96" s="70"/>
      <c r="C96" s="76"/>
      <c r="D96" s="74"/>
      <c r="E96" s="4" t="s">
        <v>34</v>
      </c>
      <c r="F96" s="56">
        <v>1</v>
      </c>
      <c r="G96" s="56">
        <v>1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6">
        <v>0</v>
      </c>
      <c r="T96" s="22">
        <v>0</v>
      </c>
      <c r="U96" s="22">
        <v>0</v>
      </c>
      <c r="V96" s="56">
        <v>0</v>
      </c>
      <c r="W96" s="56">
        <v>0</v>
      </c>
      <c r="X96" s="56">
        <v>0</v>
      </c>
      <c r="Y96" s="56">
        <v>0</v>
      </c>
    </row>
    <row r="97" spans="1:25" ht="15">
      <c r="A97" s="70"/>
      <c r="B97" s="70"/>
      <c r="C97" s="76"/>
      <c r="D97" s="72" t="s">
        <v>39</v>
      </c>
      <c r="E97" s="4" t="s">
        <v>22</v>
      </c>
      <c r="F97" s="56">
        <f>F98+F99</f>
        <v>7</v>
      </c>
      <c r="G97" s="56">
        <f aca="true" t="shared" si="45" ref="G97:S97">G98+G99</f>
        <v>0</v>
      </c>
      <c r="H97" s="56">
        <f t="shared" si="45"/>
        <v>7</v>
      </c>
      <c r="I97" s="56">
        <f t="shared" si="45"/>
        <v>7</v>
      </c>
      <c r="J97" s="56">
        <f t="shared" si="45"/>
        <v>0</v>
      </c>
      <c r="K97" s="56">
        <f t="shared" si="45"/>
        <v>0</v>
      </c>
      <c r="L97" s="56">
        <f t="shared" si="45"/>
        <v>7</v>
      </c>
      <c r="M97" s="56">
        <f t="shared" si="45"/>
        <v>1</v>
      </c>
      <c r="N97" s="56">
        <f t="shared" si="45"/>
        <v>6</v>
      </c>
      <c r="O97" s="56">
        <f t="shared" si="45"/>
        <v>0</v>
      </c>
      <c r="P97" s="56">
        <f t="shared" si="45"/>
        <v>0</v>
      </c>
      <c r="Q97" s="56">
        <f t="shared" si="45"/>
        <v>0</v>
      </c>
      <c r="R97" s="56">
        <f t="shared" si="45"/>
        <v>0</v>
      </c>
      <c r="S97" s="56">
        <f t="shared" si="45"/>
        <v>0</v>
      </c>
      <c r="T97" s="22">
        <f t="shared" si="31"/>
        <v>100</v>
      </c>
      <c r="U97" s="22">
        <f t="shared" si="32"/>
        <v>100</v>
      </c>
      <c r="V97" s="56">
        <f>V98+V99</f>
        <v>0</v>
      </c>
      <c r="W97" s="56">
        <f>W98+W99</f>
        <v>0</v>
      </c>
      <c r="X97" s="56">
        <f>X98+X99</f>
        <v>0</v>
      </c>
      <c r="Y97" s="56">
        <f>Y98+Y99</f>
        <v>0</v>
      </c>
    </row>
    <row r="98" spans="1:25" ht="15">
      <c r="A98" s="70"/>
      <c r="B98" s="70"/>
      <c r="C98" s="76"/>
      <c r="D98" s="73"/>
      <c r="E98" s="4" t="s">
        <v>33</v>
      </c>
      <c r="F98" s="56">
        <v>7</v>
      </c>
      <c r="G98" s="56">
        <v>0</v>
      </c>
      <c r="H98" s="56">
        <v>7</v>
      </c>
      <c r="I98" s="56">
        <v>7</v>
      </c>
      <c r="J98" s="56">
        <v>0</v>
      </c>
      <c r="K98" s="56">
        <v>0</v>
      </c>
      <c r="L98" s="56">
        <v>7</v>
      </c>
      <c r="M98" s="56">
        <v>1</v>
      </c>
      <c r="N98" s="56">
        <v>6</v>
      </c>
      <c r="O98" s="56">
        <v>0</v>
      </c>
      <c r="P98" s="56">
        <v>0</v>
      </c>
      <c r="Q98" s="56">
        <v>0</v>
      </c>
      <c r="R98" s="56">
        <v>0</v>
      </c>
      <c r="S98" s="56">
        <v>0</v>
      </c>
      <c r="T98" s="22">
        <f t="shared" si="31"/>
        <v>100</v>
      </c>
      <c r="U98" s="22">
        <f t="shared" si="32"/>
        <v>100</v>
      </c>
      <c r="V98" s="56">
        <v>0</v>
      </c>
      <c r="W98" s="56">
        <v>0</v>
      </c>
      <c r="X98" s="56">
        <v>0</v>
      </c>
      <c r="Y98" s="56">
        <v>0</v>
      </c>
    </row>
    <row r="99" spans="1:25" ht="26.25">
      <c r="A99" s="70"/>
      <c r="B99" s="70"/>
      <c r="C99" s="77"/>
      <c r="D99" s="74"/>
      <c r="E99" s="4" t="s">
        <v>34</v>
      </c>
      <c r="F99" s="56">
        <v>0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v>0</v>
      </c>
      <c r="Q99" s="56">
        <v>0</v>
      </c>
      <c r="R99" s="56">
        <v>0</v>
      </c>
      <c r="S99" s="56">
        <v>0</v>
      </c>
      <c r="T99" s="22">
        <v>0</v>
      </c>
      <c r="U99" s="22">
        <v>0</v>
      </c>
      <c r="V99" s="56">
        <v>0</v>
      </c>
      <c r="W99" s="56">
        <v>0</v>
      </c>
      <c r="X99" s="56">
        <v>0</v>
      </c>
      <c r="Y99" s="56">
        <v>0</v>
      </c>
    </row>
    <row r="100" spans="1:25" ht="15">
      <c r="A100" s="70"/>
      <c r="B100" s="70"/>
      <c r="C100" s="75">
        <v>4</v>
      </c>
      <c r="D100" s="72" t="s">
        <v>32</v>
      </c>
      <c r="E100" s="4" t="s">
        <v>22</v>
      </c>
      <c r="F100" s="56">
        <f>F101+F102</f>
        <v>31</v>
      </c>
      <c r="G100" s="56">
        <f aca="true" t="shared" si="46" ref="G100:S100">G101+G102</f>
        <v>0</v>
      </c>
      <c r="H100" s="56">
        <f t="shared" si="46"/>
        <v>31</v>
      </c>
      <c r="I100" s="56">
        <f t="shared" si="46"/>
        <v>31</v>
      </c>
      <c r="J100" s="56">
        <f t="shared" si="46"/>
        <v>0</v>
      </c>
      <c r="K100" s="56">
        <f t="shared" si="46"/>
        <v>0</v>
      </c>
      <c r="L100" s="56">
        <f t="shared" si="46"/>
        <v>30</v>
      </c>
      <c r="M100" s="56">
        <f t="shared" si="46"/>
        <v>6</v>
      </c>
      <c r="N100" s="56">
        <f t="shared" si="46"/>
        <v>12</v>
      </c>
      <c r="O100" s="56">
        <f t="shared" si="46"/>
        <v>12</v>
      </c>
      <c r="P100" s="56">
        <f t="shared" si="46"/>
        <v>0</v>
      </c>
      <c r="Q100" s="56">
        <f t="shared" si="46"/>
        <v>1</v>
      </c>
      <c r="R100" s="56">
        <f t="shared" si="46"/>
        <v>1</v>
      </c>
      <c r="S100" s="56">
        <f t="shared" si="46"/>
        <v>0</v>
      </c>
      <c r="T100" s="22">
        <f t="shared" si="31"/>
        <v>96.7741935483871</v>
      </c>
      <c r="U100" s="22">
        <f t="shared" si="32"/>
        <v>58.06451612903226</v>
      </c>
      <c r="V100" s="56">
        <f>V101+V102</f>
        <v>0</v>
      </c>
      <c r="W100" s="56">
        <f>W101+W102</f>
        <v>0</v>
      </c>
      <c r="X100" s="56">
        <f>X101+X102</f>
        <v>0</v>
      </c>
      <c r="Y100" s="56">
        <f>Y101+Y102</f>
        <v>0</v>
      </c>
    </row>
    <row r="101" spans="1:25" ht="15">
      <c r="A101" s="70"/>
      <c r="B101" s="70"/>
      <c r="C101" s="76"/>
      <c r="D101" s="73"/>
      <c r="E101" s="4" t="s">
        <v>33</v>
      </c>
      <c r="F101" s="56">
        <v>28</v>
      </c>
      <c r="G101" s="56">
        <v>0</v>
      </c>
      <c r="H101" s="56">
        <v>28</v>
      </c>
      <c r="I101" s="56">
        <v>28</v>
      </c>
      <c r="J101" s="56">
        <v>0</v>
      </c>
      <c r="K101" s="56">
        <v>0</v>
      </c>
      <c r="L101" s="56">
        <v>27</v>
      </c>
      <c r="M101" s="56">
        <v>6</v>
      </c>
      <c r="N101" s="56">
        <v>12</v>
      </c>
      <c r="O101" s="56">
        <v>9</v>
      </c>
      <c r="P101" s="56">
        <v>0</v>
      </c>
      <c r="Q101" s="56">
        <v>1</v>
      </c>
      <c r="R101" s="56">
        <v>1</v>
      </c>
      <c r="S101" s="56">
        <v>0</v>
      </c>
      <c r="T101" s="22">
        <f t="shared" si="31"/>
        <v>96.42857142857143</v>
      </c>
      <c r="U101" s="22">
        <f t="shared" si="32"/>
        <v>64.28571428571429</v>
      </c>
      <c r="V101" s="56">
        <v>0</v>
      </c>
      <c r="W101" s="56">
        <v>0</v>
      </c>
      <c r="X101" s="56">
        <v>0</v>
      </c>
      <c r="Y101" s="56">
        <v>0</v>
      </c>
    </row>
    <row r="102" spans="1:25" ht="26.25">
      <c r="A102" s="70"/>
      <c r="B102" s="70"/>
      <c r="C102" s="76"/>
      <c r="D102" s="74"/>
      <c r="E102" s="4" t="s">
        <v>34</v>
      </c>
      <c r="F102" s="56">
        <v>3</v>
      </c>
      <c r="G102" s="56">
        <v>0</v>
      </c>
      <c r="H102" s="56">
        <v>3</v>
      </c>
      <c r="I102" s="56">
        <v>3</v>
      </c>
      <c r="J102" s="56">
        <v>0</v>
      </c>
      <c r="K102" s="56">
        <v>0</v>
      </c>
      <c r="L102" s="56">
        <v>3</v>
      </c>
      <c r="M102" s="56">
        <v>0</v>
      </c>
      <c r="N102" s="56">
        <v>0</v>
      </c>
      <c r="O102" s="56">
        <v>3</v>
      </c>
      <c r="P102" s="56">
        <v>0</v>
      </c>
      <c r="Q102" s="56">
        <v>0</v>
      </c>
      <c r="R102" s="56">
        <v>0</v>
      </c>
      <c r="S102" s="56">
        <v>0</v>
      </c>
      <c r="T102" s="22">
        <f t="shared" si="31"/>
        <v>100</v>
      </c>
      <c r="U102" s="22">
        <f t="shared" si="32"/>
        <v>0</v>
      </c>
      <c r="V102" s="56">
        <v>0</v>
      </c>
      <c r="W102" s="56">
        <v>0</v>
      </c>
      <c r="X102" s="56">
        <v>0</v>
      </c>
      <c r="Y102" s="56">
        <v>0</v>
      </c>
    </row>
    <row r="103" spans="1:25" ht="15">
      <c r="A103" s="70"/>
      <c r="B103" s="70"/>
      <c r="C103" s="76"/>
      <c r="D103" s="72" t="s">
        <v>35</v>
      </c>
      <c r="E103" s="4" t="s">
        <v>22</v>
      </c>
      <c r="F103" s="56">
        <f>F104+F105</f>
        <v>30</v>
      </c>
      <c r="G103" s="56">
        <f aca="true" t="shared" si="47" ref="G103:S103">G104+G105</f>
        <v>0</v>
      </c>
      <c r="H103" s="56">
        <f t="shared" si="47"/>
        <v>30</v>
      </c>
      <c r="I103" s="56">
        <f t="shared" si="47"/>
        <v>30</v>
      </c>
      <c r="J103" s="56">
        <f t="shared" si="47"/>
        <v>0</v>
      </c>
      <c r="K103" s="56">
        <f t="shared" si="47"/>
        <v>0</v>
      </c>
      <c r="L103" s="56">
        <f t="shared" si="47"/>
        <v>29</v>
      </c>
      <c r="M103" s="56">
        <f t="shared" si="47"/>
        <v>8</v>
      </c>
      <c r="N103" s="56">
        <f t="shared" si="47"/>
        <v>19</v>
      </c>
      <c r="O103" s="56">
        <f t="shared" si="47"/>
        <v>2</v>
      </c>
      <c r="P103" s="56">
        <f t="shared" si="47"/>
        <v>0</v>
      </c>
      <c r="Q103" s="56">
        <f t="shared" si="47"/>
        <v>1</v>
      </c>
      <c r="R103" s="56">
        <f t="shared" si="47"/>
        <v>0</v>
      </c>
      <c r="S103" s="56">
        <f t="shared" si="47"/>
        <v>1</v>
      </c>
      <c r="T103" s="22">
        <f t="shared" si="31"/>
        <v>96.66666666666667</v>
      </c>
      <c r="U103" s="22">
        <f t="shared" si="32"/>
        <v>90</v>
      </c>
      <c r="V103" s="56">
        <f>V104+V105</f>
        <v>0</v>
      </c>
      <c r="W103" s="56">
        <f>W104+W105</f>
        <v>0</v>
      </c>
      <c r="X103" s="56">
        <f>X104+X105</f>
        <v>0</v>
      </c>
      <c r="Y103" s="56">
        <f>Y104+Y105</f>
        <v>0</v>
      </c>
    </row>
    <row r="104" spans="1:25" ht="15">
      <c r="A104" s="70"/>
      <c r="B104" s="70"/>
      <c r="C104" s="76"/>
      <c r="D104" s="73"/>
      <c r="E104" s="4" t="s">
        <v>33</v>
      </c>
      <c r="F104" s="56">
        <v>25</v>
      </c>
      <c r="G104" s="56">
        <v>0</v>
      </c>
      <c r="H104" s="56">
        <v>25</v>
      </c>
      <c r="I104" s="56">
        <v>25</v>
      </c>
      <c r="J104" s="56">
        <v>0</v>
      </c>
      <c r="K104" s="56">
        <v>0</v>
      </c>
      <c r="L104" s="56">
        <v>24</v>
      </c>
      <c r="M104" s="56">
        <v>7</v>
      </c>
      <c r="N104" s="56">
        <v>15</v>
      </c>
      <c r="O104" s="56">
        <v>2</v>
      </c>
      <c r="P104" s="56">
        <v>0</v>
      </c>
      <c r="Q104" s="56">
        <v>1</v>
      </c>
      <c r="R104" s="56">
        <v>0</v>
      </c>
      <c r="S104" s="56">
        <v>1</v>
      </c>
      <c r="T104" s="22">
        <f t="shared" si="31"/>
        <v>96</v>
      </c>
      <c r="U104" s="22">
        <f t="shared" si="32"/>
        <v>88</v>
      </c>
      <c r="V104" s="56">
        <v>0</v>
      </c>
      <c r="W104" s="56">
        <v>0</v>
      </c>
      <c r="X104" s="56">
        <v>0</v>
      </c>
      <c r="Y104" s="56">
        <v>0</v>
      </c>
    </row>
    <row r="105" spans="1:25" ht="26.25">
      <c r="A105" s="71"/>
      <c r="B105" s="71"/>
      <c r="C105" s="77"/>
      <c r="D105" s="74"/>
      <c r="E105" s="4" t="s">
        <v>34</v>
      </c>
      <c r="F105" s="56">
        <v>5</v>
      </c>
      <c r="G105" s="56">
        <v>0</v>
      </c>
      <c r="H105" s="56">
        <v>5</v>
      </c>
      <c r="I105" s="56">
        <v>5</v>
      </c>
      <c r="J105" s="56">
        <v>0</v>
      </c>
      <c r="K105" s="56">
        <v>0</v>
      </c>
      <c r="L105" s="56">
        <v>5</v>
      </c>
      <c r="M105" s="56">
        <v>1</v>
      </c>
      <c r="N105" s="56">
        <v>4</v>
      </c>
      <c r="O105" s="56">
        <v>0</v>
      </c>
      <c r="P105" s="56">
        <v>0</v>
      </c>
      <c r="Q105" s="56">
        <v>0</v>
      </c>
      <c r="R105" s="56">
        <v>0</v>
      </c>
      <c r="S105" s="56">
        <v>0</v>
      </c>
      <c r="T105" s="22">
        <f t="shared" si="31"/>
        <v>100</v>
      </c>
      <c r="U105" s="22">
        <f t="shared" si="32"/>
        <v>100</v>
      </c>
      <c r="V105" s="56">
        <v>0</v>
      </c>
      <c r="W105" s="56">
        <v>0</v>
      </c>
      <c r="X105" s="56">
        <v>0</v>
      </c>
      <c r="Y105" s="56">
        <v>0</v>
      </c>
    </row>
    <row r="106" spans="1:25" ht="15">
      <c r="A106" s="78" t="s">
        <v>38</v>
      </c>
      <c r="B106" s="78" t="s">
        <v>116</v>
      </c>
      <c r="C106" s="75">
        <v>1</v>
      </c>
      <c r="D106" s="72" t="s">
        <v>35</v>
      </c>
      <c r="E106" s="4" t="s">
        <v>22</v>
      </c>
      <c r="F106" s="56">
        <f>F107+F108</f>
        <v>6</v>
      </c>
      <c r="G106" s="56">
        <f aca="true" t="shared" si="48" ref="G106:S106">G107+G108</f>
        <v>0</v>
      </c>
      <c r="H106" s="56">
        <f t="shared" si="48"/>
        <v>6</v>
      </c>
      <c r="I106" s="56">
        <f t="shared" si="48"/>
        <v>6</v>
      </c>
      <c r="J106" s="56">
        <f t="shared" si="48"/>
        <v>0</v>
      </c>
      <c r="K106" s="56">
        <f t="shared" si="48"/>
        <v>0</v>
      </c>
      <c r="L106" s="56">
        <f t="shared" si="48"/>
        <v>6</v>
      </c>
      <c r="M106" s="56">
        <f t="shared" si="48"/>
        <v>0</v>
      </c>
      <c r="N106" s="56">
        <f t="shared" si="48"/>
        <v>2</v>
      </c>
      <c r="O106" s="56">
        <f t="shared" si="48"/>
        <v>4</v>
      </c>
      <c r="P106" s="56">
        <f t="shared" si="48"/>
        <v>0</v>
      </c>
      <c r="Q106" s="56">
        <f t="shared" si="48"/>
        <v>0</v>
      </c>
      <c r="R106" s="56">
        <f t="shared" si="48"/>
        <v>0</v>
      </c>
      <c r="S106" s="56">
        <f t="shared" si="48"/>
        <v>0</v>
      </c>
      <c r="T106" s="22">
        <f t="shared" si="31"/>
        <v>100</v>
      </c>
      <c r="U106" s="22">
        <f t="shared" si="32"/>
        <v>33.33333333333333</v>
      </c>
      <c r="V106" s="56">
        <f>V107+V108</f>
        <v>0</v>
      </c>
      <c r="W106" s="56">
        <f>W107+W108</f>
        <v>0</v>
      </c>
      <c r="X106" s="56">
        <f>X107+X108</f>
        <v>0</v>
      </c>
      <c r="Y106" s="56">
        <f>Y107+Y108</f>
        <v>0</v>
      </c>
    </row>
    <row r="107" spans="1:25" ht="15">
      <c r="A107" s="70"/>
      <c r="B107" s="70"/>
      <c r="C107" s="76"/>
      <c r="D107" s="73"/>
      <c r="E107" s="4" t="s">
        <v>33</v>
      </c>
      <c r="F107" s="56">
        <v>5</v>
      </c>
      <c r="G107" s="56">
        <v>0</v>
      </c>
      <c r="H107" s="56">
        <v>5</v>
      </c>
      <c r="I107" s="56">
        <v>5</v>
      </c>
      <c r="J107" s="56">
        <v>0</v>
      </c>
      <c r="K107" s="56">
        <v>0</v>
      </c>
      <c r="L107" s="56">
        <v>5</v>
      </c>
      <c r="M107" s="56">
        <v>0</v>
      </c>
      <c r="N107" s="56">
        <v>2</v>
      </c>
      <c r="O107" s="56">
        <v>3</v>
      </c>
      <c r="P107" s="56">
        <v>0</v>
      </c>
      <c r="Q107" s="56">
        <v>0</v>
      </c>
      <c r="R107" s="56">
        <v>0</v>
      </c>
      <c r="S107" s="56">
        <v>0</v>
      </c>
      <c r="T107" s="22">
        <f t="shared" si="31"/>
        <v>100</v>
      </c>
      <c r="U107" s="22">
        <f t="shared" si="32"/>
        <v>40</v>
      </c>
      <c r="V107" s="56">
        <v>0</v>
      </c>
      <c r="W107" s="56">
        <v>0</v>
      </c>
      <c r="X107" s="56">
        <v>0</v>
      </c>
      <c r="Y107" s="56">
        <v>0</v>
      </c>
    </row>
    <row r="108" spans="1:25" ht="26.25">
      <c r="A108" s="70"/>
      <c r="B108" s="70"/>
      <c r="C108" s="76"/>
      <c r="D108" s="74"/>
      <c r="E108" s="4" t="s">
        <v>34</v>
      </c>
      <c r="F108" s="56">
        <v>1</v>
      </c>
      <c r="G108" s="56">
        <v>0</v>
      </c>
      <c r="H108" s="56">
        <v>1</v>
      </c>
      <c r="I108" s="56">
        <v>1</v>
      </c>
      <c r="J108" s="56">
        <v>0</v>
      </c>
      <c r="K108" s="56">
        <v>0</v>
      </c>
      <c r="L108" s="56">
        <v>1</v>
      </c>
      <c r="M108" s="56">
        <v>0</v>
      </c>
      <c r="N108" s="56">
        <v>0</v>
      </c>
      <c r="O108" s="56">
        <v>1</v>
      </c>
      <c r="P108" s="56">
        <v>0</v>
      </c>
      <c r="Q108" s="56">
        <v>0</v>
      </c>
      <c r="R108" s="56">
        <v>0</v>
      </c>
      <c r="S108" s="56">
        <v>0</v>
      </c>
      <c r="T108" s="22">
        <f t="shared" si="31"/>
        <v>100</v>
      </c>
      <c r="U108" s="22">
        <f t="shared" si="32"/>
        <v>0</v>
      </c>
      <c r="V108" s="56">
        <v>0</v>
      </c>
      <c r="W108" s="56">
        <v>0</v>
      </c>
      <c r="X108" s="56">
        <v>0</v>
      </c>
      <c r="Y108" s="56">
        <v>0</v>
      </c>
    </row>
    <row r="109" spans="1:25" ht="15">
      <c r="A109" s="70"/>
      <c r="B109" s="70"/>
      <c r="C109" s="76"/>
      <c r="D109" s="72" t="s">
        <v>32</v>
      </c>
      <c r="E109" s="4" t="s">
        <v>22</v>
      </c>
      <c r="F109" s="56">
        <f>F110+F111</f>
        <v>4</v>
      </c>
      <c r="G109" s="56">
        <f aca="true" t="shared" si="49" ref="G109:S109">G110+G111</f>
        <v>0</v>
      </c>
      <c r="H109" s="56">
        <f t="shared" si="49"/>
        <v>4</v>
      </c>
      <c r="I109" s="56">
        <f t="shared" si="49"/>
        <v>4</v>
      </c>
      <c r="J109" s="56">
        <f t="shared" si="49"/>
        <v>0</v>
      </c>
      <c r="K109" s="56">
        <f t="shared" si="49"/>
        <v>0</v>
      </c>
      <c r="L109" s="56">
        <f t="shared" si="49"/>
        <v>3</v>
      </c>
      <c r="M109" s="56">
        <f t="shared" si="49"/>
        <v>0</v>
      </c>
      <c r="N109" s="56">
        <f t="shared" si="49"/>
        <v>0</v>
      </c>
      <c r="O109" s="56">
        <f t="shared" si="49"/>
        <v>3</v>
      </c>
      <c r="P109" s="56">
        <f t="shared" si="49"/>
        <v>0</v>
      </c>
      <c r="Q109" s="56">
        <f t="shared" si="49"/>
        <v>1</v>
      </c>
      <c r="R109" s="56">
        <f t="shared" si="49"/>
        <v>1</v>
      </c>
      <c r="S109" s="56">
        <f t="shared" si="49"/>
        <v>0</v>
      </c>
      <c r="T109" s="22">
        <f t="shared" si="31"/>
        <v>75</v>
      </c>
      <c r="U109" s="22">
        <f t="shared" si="32"/>
        <v>0</v>
      </c>
      <c r="V109" s="56">
        <f>V110+V111</f>
        <v>0</v>
      </c>
      <c r="W109" s="56">
        <f>W110+W111</f>
        <v>0</v>
      </c>
      <c r="X109" s="56">
        <f>X110+X111</f>
        <v>0</v>
      </c>
      <c r="Y109" s="56">
        <f>Y110+Y111</f>
        <v>0</v>
      </c>
    </row>
    <row r="110" spans="1:25" ht="15">
      <c r="A110" s="70"/>
      <c r="B110" s="70"/>
      <c r="C110" s="76"/>
      <c r="D110" s="73"/>
      <c r="E110" s="4" t="s">
        <v>33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56">
        <v>0</v>
      </c>
      <c r="L110" s="56">
        <v>0</v>
      </c>
      <c r="M110" s="56">
        <v>0</v>
      </c>
      <c r="N110" s="56">
        <v>0</v>
      </c>
      <c r="O110" s="56">
        <v>0</v>
      </c>
      <c r="P110" s="56">
        <v>0</v>
      </c>
      <c r="Q110" s="56">
        <v>0</v>
      </c>
      <c r="R110" s="56">
        <v>0</v>
      </c>
      <c r="S110" s="56">
        <v>0</v>
      </c>
      <c r="T110" s="22">
        <v>0</v>
      </c>
      <c r="U110" s="22">
        <v>0</v>
      </c>
      <c r="V110" s="56">
        <v>0</v>
      </c>
      <c r="W110" s="56">
        <v>0</v>
      </c>
      <c r="X110" s="56">
        <v>0</v>
      </c>
      <c r="Y110" s="56">
        <v>0</v>
      </c>
    </row>
    <row r="111" spans="1:25" ht="26.25">
      <c r="A111" s="70"/>
      <c r="B111" s="70"/>
      <c r="C111" s="77"/>
      <c r="D111" s="74"/>
      <c r="E111" s="4" t="s">
        <v>34</v>
      </c>
      <c r="F111" s="56">
        <v>4</v>
      </c>
      <c r="G111" s="56">
        <v>0</v>
      </c>
      <c r="H111" s="56">
        <v>4</v>
      </c>
      <c r="I111" s="56">
        <v>4</v>
      </c>
      <c r="J111" s="56">
        <v>0</v>
      </c>
      <c r="K111" s="56">
        <v>0</v>
      </c>
      <c r="L111" s="56">
        <v>3</v>
      </c>
      <c r="M111" s="56">
        <v>0</v>
      </c>
      <c r="N111" s="56">
        <v>0</v>
      </c>
      <c r="O111" s="56">
        <v>3</v>
      </c>
      <c r="P111" s="56">
        <v>0</v>
      </c>
      <c r="Q111" s="56">
        <v>1</v>
      </c>
      <c r="R111" s="56">
        <v>1</v>
      </c>
      <c r="S111" s="56">
        <v>0</v>
      </c>
      <c r="T111" s="22">
        <f t="shared" si="31"/>
        <v>75</v>
      </c>
      <c r="U111" s="22">
        <f t="shared" si="32"/>
        <v>0</v>
      </c>
      <c r="V111" s="56">
        <v>0</v>
      </c>
      <c r="W111" s="56">
        <v>0</v>
      </c>
      <c r="X111" s="56">
        <v>0</v>
      </c>
      <c r="Y111" s="56">
        <v>0</v>
      </c>
    </row>
    <row r="112" spans="1:25" ht="15">
      <c r="A112" s="70"/>
      <c r="B112" s="70"/>
      <c r="C112" s="75">
        <v>2</v>
      </c>
      <c r="D112" s="72" t="s">
        <v>32</v>
      </c>
      <c r="E112" s="4" t="s">
        <v>22</v>
      </c>
      <c r="F112" s="56">
        <f>F113+F114</f>
        <v>2</v>
      </c>
      <c r="G112" s="56">
        <f aca="true" t="shared" si="50" ref="G112:S112">G113+G114</f>
        <v>0</v>
      </c>
      <c r="H112" s="56">
        <f t="shared" si="50"/>
        <v>2</v>
      </c>
      <c r="I112" s="56">
        <f t="shared" si="50"/>
        <v>2</v>
      </c>
      <c r="J112" s="56">
        <f t="shared" si="50"/>
        <v>0</v>
      </c>
      <c r="K112" s="56">
        <f t="shared" si="50"/>
        <v>0</v>
      </c>
      <c r="L112" s="56">
        <f t="shared" si="50"/>
        <v>2</v>
      </c>
      <c r="M112" s="56">
        <f t="shared" si="50"/>
        <v>0</v>
      </c>
      <c r="N112" s="56">
        <f t="shared" si="50"/>
        <v>0</v>
      </c>
      <c r="O112" s="56">
        <f t="shared" si="50"/>
        <v>2</v>
      </c>
      <c r="P112" s="56">
        <f t="shared" si="50"/>
        <v>0</v>
      </c>
      <c r="Q112" s="56">
        <f t="shared" si="50"/>
        <v>0</v>
      </c>
      <c r="R112" s="56">
        <f t="shared" si="50"/>
        <v>0</v>
      </c>
      <c r="S112" s="56">
        <f t="shared" si="50"/>
        <v>0</v>
      </c>
      <c r="T112" s="22">
        <f t="shared" si="31"/>
        <v>100</v>
      </c>
      <c r="U112" s="22">
        <f t="shared" si="32"/>
        <v>0</v>
      </c>
      <c r="V112" s="56">
        <f>V113+V114</f>
        <v>0</v>
      </c>
      <c r="W112" s="56">
        <f>W113+W114</f>
        <v>0</v>
      </c>
      <c r="X112" s="56">
        <f>X113+X114</f>
        <v>0</v>
      </c>
      <c r="Y112" s="56">
        <f>Y113+Y114</f>
        <v>0</v>
      </c>
    </row>
    <row r="113" spans="1:25" ht="15">
      <c r="A113" s="70"/>
      <c r="B113" s="70"/>
      <c r="C113" s="76"/>
      <c r="D113" s="73"/>
      <c r="E113" s="4" t="s">
        <v>33</v>
      </c>
      <c r="F113" s="56">
        <v>1</v>
      </c>
      <c r="G113" s="56">
        <v>0</v>
      </c>
      <c r="H113" s="56">
        <v>1</v>
      </c>
      <c r="I113" s="56">
        <v>1</v>
      </c>
      <c r="J113" s="56">
        <v>0</v>
      </c>
      <c r="K113" s="56">
        <v>0</v>
      </c>
      <c r="L113" s="56">
        <v>1</v>
      </c>
      <c r="M113" s="56">
        <v>0</v>
      </c>
      <c r="N113" s="56">
        <v>0</v>
      </c>
      <c r="O113" s="56">
        <v>1</v>
      </c>
      <c r="P113" s="56">
        <v>0</v>
      </c>
      <c r="Q113" s="56">
        <v>0</v>
      </c>
      <c r="R113" s="56">
        <v>0</v>
      </c>
      <c r="S113" s="56">
        <v>0</v>
      </c>
      <c r="T113" s="22">
        <f t="shared" si="31"/>
        <v>100</v>
      </c>
      <c r="U113" s="22">
        <f t="shared" si="32"/>
        <v>0</v>
      </c>
      <c r="V113" s="56">
        <v>0</v>
      </c>
      <c r="W113" s="56">
        <v>0</v>
      </c>
      <c r="X113" s="56">
        <v>0</v>
      </c>
      <c r="Y113" s="56">
        <v>0</v>
      </c>
    </row>
    <row r="114" spans="1:25" ht="26.25">
      <c r="A114" s="70"/>
      <c r="B114" s="70"/>
      <c r="C114" s="77"/>
      <c r="D114" s="74"/>
      <c r="E114" s="4" t="s">
        <v>34</v>
      </c>
      <c r="F114" s="56">
        <v>1</v>
      </c>
      <c r="G114" s="56">
        <v>0</v>
      </c>
      <c r="H114" s="56">
        <v>1</v>
      </c>
      <c r="I114" s="56">
        <v>1</v>
      </c>
      <c r="J114" s="56">
        <v>0</v>
      </c>
      <c r="K114" s="56">
        <v>0</v>
      </c>
      <c r="L114" s="56">
        <v>1</v>
      </c>
      <c r="M114" s="56">
        <v>0</v>
      </c>
      <c r="N114" s="56">
        <v>0</v>
      </c>
      <c r="O114" s="56">
        <v>1</v>
      </c>
      <c r="P114" s="56">
        <v>0</v>
      </c>
      <c r="Q114" s="56">
        <v>0</v>
      </c>
      <c r="R114" s="56">
        <v>0</v>
      </c>
      <c r="S114" s="56">
        <v>0</v>
      </c>
      <c r="T114" s="22">
        <f t="shared" si="31"/>
        <v>100</v>
      </c>
      <c r="U114" s="22">
        <f t="shared" si="32"/>
        <v>0</v>
      </c>
      <c r="V114" s="56">
        <v>0</v>
      </c>
      <c r="W114" s="56">
        <v>0</v>
      </c>
      <c r="X114" s="56">
        <v>0</v>
      </c>
      <c r="Y114" s="56">
        <v>0</v>
      </c>
    </row>
    <row r="115" spans="1:25" ht="15">
      <c r="A115" s="70"/>
      <c r="B115" s="70"/>
      <c r="C115" s="75">
        <v>3</v>
      </c>
      <c r="D115" s="72" t="s">
        <v>32</v>
      </c>
      <c r="E115" s="4" t="s">
        <v>22</v>
      </c>
      <c r="F115" s="56">
        <f>F116+F117</f>
        <v>3</v>
      </c>
      <c r="G115" s="56">
        <f aca="true" t="shared" si="51" ref="G115:S115">G116+G117</f>
        <v>0</v>
      </c>
      <c r="H115" s="56">
        <f t="shared" si="51"/>
        <v>3</v>
      </c>
      <c r="I115" s="56">
        <f t="shared" si="51"/>
        <v>3</v>
      </c>
      <c r="J115" s="56">
        <f t="shared" si="51"/>
        <v>0</v>
      </c>
      <c r="K115" s="56">
        <f t="shared" si="51"/>
        <v>0</v>
      </c>
      <c r="L115" s="56">
        <f t="shared" si="51"/>
        <v>3</v>
      </c>
      <c r="M115" s="56">
        <f t="shared" si="51"/>
        <v>0</v>
      </c>
      <c r="N115" s="56">
        <f t="shared" si="51"/>
        <v>0</v>
      </c>
      <c r="O115" s="56">
        <f t="shared" si="51"/>
        <v>3</v>
      </c>
      <c r="P115" s="56">
        <f t="shared" si="51"/>
        <v>0</v>
      </c>
      <c r="Q115" s="56">
        <f t="shared" si="51"/>
        <v>0</v>
      </c>
      <c r="R115" s="56">
        <f t="shared" si="51"/>
        <v>0</v>
      </c>
      <c r="S115" s="56">
        <f t="shared" si="51"/>
        <v>0</v>
      </c>
      <c r="T115" s="22">
        <f t="shared" si="31"/>
        <v>100</v>
      </c>
      <c r="U115" s="22">
        <f t="shared" si="32"/>
        <v>0</v>
      </c>
      <c r="V115" s="56">
        <f>V116+V117</f>
        <v>0</v>
      </c>
      <c r="W115" s="56">
        <f>W116+W117</f>
        <v>0</v>
      </c>
      <c r="X115" s="56">
        <f>X116+X117</f>
        <v>0</v>
      </c>
      <c r="Y115" s="56">
        <f>Y116+Y117</f>
        <v>0</v>
      </c>
    </row>
    <row r="116" spans="1:25" ht="15">
      <c r="A116" s="70"/>
      <c r="B116" s="70"/>
      <c r="C116" s="76"/>
      <c r="D116" s="73"/>
      <c r="E116" s="4" t="s">
        <v>33</v>
      </c>
      <c r="F116" s="56">
        <v>3</v>
      </c>
      <c r="G116" s="56">
        <v>0</v>
      </c>
      <c r="H116" s="56">
        <v>3</v>
      </c>
      <c r="I116" s="56">
        <v>3</v>
      </c>
      <c r="J116" s="56">
        <v>0</v>
      </c>
      <c r="K116" s="56">
        <v>0</v>
      </c>
      <c r="L116" s="56">
        <v>3</v>
      </c>
      <c r="M116" s="56">
        <v>0</v>
      </c>
      <c r="N116" s="56">
        <v>0</v>
      </c>
      <c r="O116" s="56">
        <v>3</v>
      </c>
      <c r="P116" s="56">
        <v>0</v>
      </c>
      <c r="Q116" s="56">
        <v>0</v>
      </c>
      <c r="R116" s="56">
        <v>0</v>
      </c>
      <c r="S116" s="56">
        <v>0</v>
      </c>
      <c r="T116" s="22">
        <f t="shared" si="31"/>
        <v>100</v>
      </c>
      <c r="U116" s="22">
        <f t="shared" si="32"/>
        <v>0</v>
      </c>
      <c r="V116" s="56">
        <v>0</v>
      </c>
      <c r="W116" s="56">
        <v>0</v>
      </c>
      <c r="X116" s="56">
        <v>0</v>
      </c>
      <c r="Y116" s="56">
        <v>0</v>
      </c>
    </row>
    <row r="117" spans="1:25" ht="26.25">
      <c r="A117" s="70"/>
      <c r="B117" s="70"/>
      <c r="C117" s="76"/>
      <c r="D117" s="74"/>
      <c r="E117" s="4" t="s">
        <v>34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6">
        <v>0</v>
      </c>
      <c r="P117" s="56">
        <v>0</v>
      </c>
      <c r="Q117" s="56">
        <v>0</v>
      </c>
      <c r="R117" s="56">
        <v>0</v>
      </c>
      <c r="S117" s="56">
        <v>0</v>
      </c>
      <c r="T117" s="22">
        <v>0</v>
      </c>
      <c r="U117" s="22">
        <v>0</v>
      </c>
      <c r="V117" s="56">
        <v>0</v>
      </c>
      <c r="W117" s="56">
        <v>0</v>
      </c>
      <c r="X117" s="56">
        <v>0</v>
      </c>
      <c r="Y117" s="56">
        <v>0</v>
      </c>
    </row>
    <row r="118" spans="1:25" ht="15">
      <c r="A118" s="70"/>
      <c r="B118" s="70"/>
      <c r="C118" s="76"/>
      <c r="D118" s="72" t="s">
        <v>35</v>
      </c>
      <c r="E118" s="4" t="s">
        <v>22</v>
      </c>
      <c r="F118" s="56">
        <f>F119+F120</f>
        <v>2</v>
      </c>
      <c r="G118" s="56">
        <f aca="true" t="shared" si="52" ref="G118:S118">G119+G120</f>
        <v>0</v>
      </c>
      <c r="H118" s="56">
        <f t="shared" si="52"/>
        <v>2</v>
      </c>
      <c r="I118" s="56">
        <f t="shared" si="52"/>
        <v>2</v>
      </c>
      <c r="J118" s="56">
        <f t="shared" si="52"/>
        <v>0</v>
      </c>
      <c r="K118" s="56">
        <f t="shared" si="52"/>
        <v>0</v>
      </c>
      <c r="L118" s="56">
        <f t="shared" si="52"/>
        <v>2</v>
      </c>
      <c r="M118" s="56">
        <f t="shared" si="52"/>
        <v>0</v>
      </c>
      <c r="N118" s="56">
        <f t="shared" si="52"/>
        <v>0</v>
      </c>
      <c r="O118" s="56">
        <f t="shared" si="52"/>
        <v>1</v>
      </c>
      <c r="P118" s="56">
        <f t="shared" si="52"/>
        <v>1</v>
      </c>
      <c r="Q118" s="56">
        <f t="shared" si="52"/>
        <v>0</v>
      </c>
      <c r="R118" s="56">
        <f t="shared" si="52"/>
        <v>0</v>
      </c>
      <c r="S118" s="56">
        <f t="shared" si="52"/>
        <v>0</v>
      </c>
      <c r="T118" s="22">
        <f t="shared" si="31"/>
        <v>100</v>
      </c>
      <c r="U118" s="22">
        <f t="shared" si="32"/>
        <v>0</v>
      </c>
      <c r="V118" s="56">
        <f>V119+V120</f>
        <v>0</v>
      </c>
      <c r="W118" s="56">
        <f>W119+W120</f>
        <v>0</v>
      </c>
      <c r="X118" s="56">
        <f>X119+X120</f>
        <v>0</v>
      </c>
      <c r="Y118" s="56">
        <f>Y119+Y120</f>
        <v>0</v>
      </c>
    </row>
    <row r="119" spans="1:25" ht="15">
      <c r="A119" s="70"/>
      <c r="B119" s="70"/>
      <c r="C119" s="76"/>
      <c r="D119" s="73"/>
      <c r="E119" s="4" t="s">
        <v>33</v>
      </c>
      <c r="F119" s="56">
        <v>1</v>
      </c>
      <c r="G119" s="56">
        <v>0</v>
      </c>
      <c r="H119" s="56">
        <v>1</v>
      </c>
      <c r="I119" s="56">
        <v>1</v>
      </c>
      <c r="J119" s="56">
        <v>0</v>
      </c>
      <c r="K119" s="56">
        <v>0</v>
      </c>
      <c r="L119" s="56">
        <v>1</v>
      </c>
      <c r="M119" s="56">
        <v>0</v>
      </c>
      <c r="N119" s="56">
        <v>0</v>
      </c>
      <c r="O119" s="56">
        <v>1</v>
      </c>
      <c r="P119" s="56">
        <v>0</v>
      </c>
      <c r="Q119" s="56">
        <v>0</v>
      </c>
      <c r="R119" s="56">
        <v>0</v>
      </c>
      <c r="S119" s="56">
        <v>0</v>
      </c>
      <c r="T119" s="22">
        <f t="shared" si="31"/>
        <v>100</v>
      </c>
      <c r="U119" s="22">
        <f t="shared" si="32"/>
        <v>0</v>
      </c>
      <c r="V119" s="56">
        <v>0</v>
      </c>
      <c r="W119" s="56">
        <v>0</v>
      </c>
      <c r="X119" s="56">
        <v>0</v>
      </c>
      <c r="Y119" s="56">
        <v>0</v>
      </c>
    </row>
    <row r="120" spans="1:25" ht="26.25">
      <c r="A120" s="70"/>
      <c r="B120" s="71"/>
      <c r="C120" s="82"/>
      <c r="D120" s="74"/>
      <c r="E120" s="4" t="s">
        <v>34</v>
      </c>
      <c r="F120" s="56">
        <v>1</v>
      </c>
      <c r="G120" s="56">
        <v>0</v>
      </c>
      <c r="H120" s="56">
        <v>1</v>
      </c>
      <c r="I120" s="56">
        <v>1</v>
      </c>
      <c r="J120" s="56">
        <v>0</v>
      </c>
      <c r="K120" s="56">
        <v>0</v>
      </c>
      <c r="L120" s="56">
        <v>1</v>
      </c>
      <c r="M120" s="56">
        <v>0</v>
      </c>
      <c r="N120" s="56">
        <v>0</v>
      </c>
      <c r="O120" s="56">
        <v>0</v>
      </c>
      <c r="P120" s="56">
        <v>1</v>
      </c>
      <c r="Q120" s="56">
        <v>0</v>
      </c>
      <c r="R120" s="56">
        <v>0</v>
      </c>
      <c r="S120" s="56">
        <v>0</v>
      </c>
      <c r="T120" s="22">
        <f t="shared" si="31"/>
        <v>100</v>
      </c>
      <c r="U120" s="22">
        <f t="shared" si="32"/>
        <v>0</v>
      </c>
      <c r="V120" s="56">
        <v>0</v>
      </c>
      <c r="W120" s="56">
        <v>0</v>
      </c>
      <c r="X120" s="56">
        <v>0</v>
      </c>
      <c r="Y120" s="56">
        <v>0</v>
      </c>
    </row>
    <row r="121" spans="1:25" ht="15">
      <c r="A121" s="70"/>
      <c r="B121" s="78" t="s">
        <v>76</v>
      </c>
      <c r="C121" s="69" t="s">
        <v>75</v>
      </c>
      <c r="D121" s="72" t="s">
        <v>32</v>
      </c>
      <c r="E121" s="4" t="s">
        <v>22</v>
      </c>
      <c r="F121" s="56">
        <f>F122+F123</f>
        <v>113</v>
      </c>
      <c r="G121" s="56">
        <f aca="true" t="shared" si="53" ref="G121:S121">G122+G123</f>
        <v>0</v>
      </c>
      <c r="H121" s="56">
        <f t="shared" si="53"/>
        <v>113</v>
      </c>
      <c r="I121" s="56">
        <f t="shared" si="53"/>
        <v>113</v>
      </c>
      <c r="J121" s="56">
        <f t="shared" si="53"/>
        <v>0</v>
      </c>
      <c r="K121" s="56">
        <f t="shared" si="53"/>
        <v>0</v>
      </c>
      <c r="L121" s="56">
        <f t="shared" si="53"/>
        <v>107</v>
      </c>
      <c r="M121" s="56">
        <f t="shared" si="53"/>
        <v>15</v>
      </c>
      <c r="N121" s="56">
        <f t="shared" si="53"/>
        <v>46</v>
      </c>
      <c r="O121" s="56">
        <f t="shared" si="53"/>
        <v>46</v>
      </c>
      <c r="P121" s="56">
        <f t="shared" si="53"/>
        <v>0</v>
      </c>
      <c r="Q121" s="56">
        <f t="shared" si="53"/>
        <v>6</v>
      </c>
      <c r="R121" s="56">
        <f t="shared" si="53"/>
        <v>4</v>
      </c>
      <c r="S121" s="56">
        <f t="shared" si="53"/>
        <v>2</v>
      </c>
      <c r="T121" s="22">
        <f t="shared" si="31"/>
        <v>94.69026548672566</v>
      </c>
      <c r="U121" s="22">
        <f t="shared" si="32"/>
        <v>53.98230088495575</v>
      </c>
      <c r="V121" s="56">
        <f>V122+V123</f>
        <v>0</v>
      </c>
      <c r="W121" s="56">
        <f>W122+W123</f>
        <v>0</v>
      </c>
      <c r="X121" s="56">
        <f>X122+X123</f>
        <v>0</v>
      </c>
      <c r="Y121" s="56">
        <f>Y122+Y123</f>
        <v>0</v>
      </c>
    </row>
    <row r="122" spans="1:25" ht="15">
      <c r="A122" s="70"/>
      <c r="B122" s="70"/>
      <c r="C122" s="70"/>
      <c r="D122" s="73"/>
      <c r="E122" s="4" t="s">
        <v>33</v>
      </c>
      <c r="F122" s="56">
        <f>F80+F86+F92+F101+F110+F113+F116</f>
        <v>86</v>
      </c>
      <c r="G122" s="56">
        <f aca="true" t="shared" si="54" ref="G122:S123">G80+G86+G92+G101+G110+G113+G116</f>
        <v>0</v>
      </c>
      <c r="H122" s="56">
        <f t="shared" si="54"/>
        <v>86</v>
      </c>
      <c r="I122" s="56">
        <f t="shared" si="54"/>
        <v>86</v>
      </c>
      <c r="J122" s="56">
        <f t="shared" si="54"/>
        <v>0</v>
      </c>
      <c r="K122" s="56">
        <f t="shared" si="54"/>
        <v>0</v>
      </c>
      <c r="L122" s="56">
        <f t="shared" si="54"/>
        <v>84</v>
      </c>
      <c r="M122" s="56">
        <f t="shared" si="54"/>
        <v>15</v>
      </c>
      <c r="N122" s="56">
        <f t="shared" si="54"/>
        <v>43</v>
      </c>
      <c r="O122" s="56">
        <f t="shared" si="54"/>
        <v>26</v>
      </c>
      <c r="P122" s="56">
        <f t="shared" si="54"/>
        <v>0</v>
      </c>
      <c r="Q122" s="56">
        <f t="shared" si="54"/>
        <v>2</v>
      </c>
      <c r="R122" s="56">
        <f t="shared" si="54"/>
        <v>1</v>
      </c>
      <c r="S122" s="56">
        <f t="shared" si="54"/>
        <v>1</v>
      </c>
      <c r="T122" s="22">
        <f t="shared" si="31"/>
        <v>97.67441860465115</v>
      </c>
      <c r="U122" s="22">
        <f t="shared" si="32"/>
        <v>67.44186046511628</v>
      </c>
      <c r="V122" s="56">
        <f aca="true" t="shared" si="55" ref="V122:Y123">V80+V86+V92+V101+V110+V113+V116</f>
        <v>0</v>
      </c>
      <c r="W122" s="56">
        <f t="shared" si="55"/>
        <v>0</v>
      </c>
      <c r="X122" s="56">
        <f t="shared" si="55"/>
        <v>0</v>
      </c>
      <c r="Y122" s="56">
        <f t="shared" si="55"/>
        <v>0</v>
      </c>
    </row>
    <row r="123" spans="1:25" ht="26.25">
      <c r="A123" s="70"/>
      <c r="B123" s="70"/>
      <c r="C123" s="70"/>
      <c r="D123" s="74"/>
      <c r="E123" s="4" t="s">
        <v>34</v>
      </c>
      <c r="F123" s="56">
        <f>F81+F87+F93+F102+F111+F114+F117</f>
        <v>27</v>
      </c>
      <c r="G123" s="56">
        <f t="shared" si="54"/>
        <v>0</v>
      </c>
      <c r="H123" s="56">
        <f t="shared" si="54"/>
        <v>27</v>
      </c>
      <c r="I123" s="56">
        <f t="shared" si="54"/>
        <v>27</v>
      </c>
      <c r="J123" s="56">
        <f t="shared" si="54"/>
        <v>0</v>
      </c>
      <c r="K123" s="56">
        <f t="shared" si="54"/>
        <v>0</v>
      </c>
      <c r="L123" s="56">
        <f t="shared" si="54"/>
        <v>23</v>
      </c>
      <c r="M123" s="56">
        <f t="shared" si="54"/>
        <v>0</v>
      </c>
      <c r="N123" s="56">
        <f t="shared" si="54"/>
        <v>3</v>
      </c>
      <c r="O123" s="56">
        <f t="shared" si="54"/>
        <v>20</v>
      </c>
      <c r="P123" s="56">
        <f t="shared" si="54"/>
        <v>0</v>
      </c>
      <c r="Q123" s="56">
        <f t="shared" si="54"/>
        <v>4</v>
      </c>
      <c r="R123" s="56">
        <f t="shared" si="54"/>
        <v>3</v>
      </c>
      <c r="S123" s="56">
        <f t="shared" si="54"/>
        <v>1</v>
      </c>
      <c r="T123" s="22">
        <f t="shared" si="31"/>
        <v>85.18518518518519</v>
      </c>
      <c r="U123" s="22">
        <f t="shared" si="32"/>
        <v>11.11111111111111</v>
      </c>
      <c r="V123" s="56">
        <f t="shared" si="55"/>
        <v>0</v>
      </c>
      <c r="W123" s="56">
        <f t="shared" si="55"/>
        <v>0</v>
      </c>
      <c r="X123" s="56">
        <f t="shared" si="55"/>
        <v>0</v>
      </c>
      <c r="Y123" s="56">
        <f t="shared" si="55"/>
        <v>0</v>
      </c>
    </row>
    <row r="124" spans="1:25" ht="15">
      <c r="A124" s="70"/>
      <c r="B124" s="70"/>
      <c r="C124" s="70"/>
      <c r="D124" s="72" t="s">
        <v>35</v>
      </c>
      <c r="E124" s="4" t="s">
        <v>22</v>
      </c>
      <c r="F124" s="56">
        <f>F125+F126</f>
        <v>91</v>
      </c>
      <c r="G124" s="56">
        <f aca="true" t="shared" si="56" ref="G124:S124">G125+G126</f>
        <v>2</v>
      </c>
      <c r="H124" s="56">
        <f t="shared" si="56"/>
        <v>89</v>
      </c>
      <c r="I124" s="56">
        <f t="shared" si="56"/>
        <v>89</v>
      </c>
      <c r="J124" s="56">
        <f t="shared" si="56"/>
        <v>0</v>
      </c>
      <c r="K124" s="56">
        <f t="shared" si="56"/>
        <v>0</v>
      </c>
      <c r="L124" s="56">
        <f t="shared" si="56"/>
        <v>88</v>
      </c>
      <c r="M124" s="56">
        <f t="shared" si="56"/>
        <v>11</v>
      </c>
      <c r="N124" s="56">
        <f t="shared" si="56"/>
        <v>59</v>
      </c>
      <c r="O124" s="56">
        <f t="shared" si="56"/>
        <v>17</v>
      </c>
      <c r="P124" s="56">
        <f t="shared" si="56"/>
        <v>1</v>
      </c>
      <c r="Q124" s="56">
        <f t="shared" si="56"/>
        <v>1</v>
      </c>
      <c r="R124" s="56">
        <f t="shared" si="56"/>
        <v>0</v>
      </c>
      <c r="S124" s="56">
        <f t="shared" si="56"/>
        <v>1</v>
      </c>
      <c r="T124" s="22">
        <f t="shared" si="31"/>
        <v>98.87640449438202</v>
      </c>
      <c r="U124" s="22">
        <f t="shared" si="32"/>
        <v>78.65168539325843</v>
      </c>
      <c r="V124" s="56">
        <f>V125+V126</f>
        <v>0</v>
      </c>
      <c r="W124" s="56">
        <f>W125+W126</f>
        <v>0</v>
      </c>
      <c r="X124" s="56">
        <f>X125+X126</f>
        <v>0</v>
      </c>
      <c r="Y124" s="56">
        <f>Y125+Y126</f>
        <v>0</v>
      </c>
    </row>
    <row r="125" spans="1:25" ht="15">
      <c r="A125" s="70"/>
      <c r="B125" s="70"/>
      <c r="C125" s="70"/>
      <c r="D125" s="73"/>
      <c r="E125" s="4" t="s">
        <v>33</v>
      </c>
      <c r="F125" s="56">
        <f>F83+F89+F95+F104+F107+F119</f>
        <v>78</v>
      </c>
      <c r="G125" s="56">
        <f aca="true" t="shared" si="57" ref="G125:S126">G83+G89+G95+G104+G107+G119</f>
        <v>1</v>
      </c>
      <c r="H125" s="56">
        <f t="shared" si="57"/>
        <v>77</v>
      </c>
      <c r="I125" s="56">
        <f t="shared" si="57"/>
        <v>77</v>
      </c>
      <c r="J125" s="56">
        <f t="shared" si="57"/>
        <v>0</v>
      </c>
      <c r="K125" s="56">
        <f t="shared" si="57"/>
        <v>0</v>
      </c>
      <c r="L125" s="56">
        <f t="shared" si="57"/>
        <v>76</v>
      </c>
      <c r="M125" s="56">
        <f t="shared" si="57"/>
        <v>10</v>
      </c>
      <c r="N125" s="56">
        <f t="shared" si="57"/>
        <v>54</v>
      </c>
      <c r="O125" s="56">
        <f t="shared" si="57"/>
        <v>12</v>
      </c>
      <c r="P125" s="56">
        <f t="shared" si="57"/>
        <v>0</v>
      </c>
      <c r="Q125" s="56">
        <f t="shared" si="57"/>
        <v>1</v>
      </c>
      <c r="R125" s="56">
        <f t="shared" si="57"/>
        <v>0</v>
      </c>
      <c r="S125" s="56">
        <f t="shared" si="57"/>
        <v>1</v>
      </c>
      <c r="T125" s="22">
        <f t="shared" si="31"/>
        <v>98.7012987012987</v>
      </c>
      <c r="U125" s="22">
        <f t="shared" si="32"/>
        <v>83.11688311688312</v>
      </c>
      <c r="V125" s="56">
        <f aca="true" t="shared" si="58" ref="V125:Y126">V83+V89+V95+V104+V107+V119</f>
        <v>0</v>
      </c>
      <c r="W125" s="56">
        <f t="shared" si="58"/>
        <v>0</v>
      </c>
      <c r="X125" s="56">
        <f t="shared" si="58"/>
        <v>0</v>
      </c>
      <c r="Y125" s="56">
        <f t="shared" si="58"/>
        <v>0</v>
      </c>
    </row>
    <row r="126" spans="1:25" ht="26.25">
      <c r="A126" s="70"/>
      <c r="B126" s="70"/>
      <c r="C126" s="70"/>
      <c r="D126" s="74"/>
      <c r="E126" s="4" t="s">
        <v>34</v>
      </c>
      <c r="F126" s="56">
        <f>F84+F90+F96+F105+F108+F120</f>
        <v>13</v>
      </c>
      <c r="G126" s="56">
        <f t="shared" si="57"/>
        <v>1</v>
      </c>
      <c r="H126" s="56">
        <f t="shared" si="57"/>
        <v>12</v>
      </c>
      <c r="I126" s="56">
        <f t="shared" si="57"/>
        <v>12</v>
      </c>
      <c r="J126" s="56">
        <f t="shared" si="57"/>
        <v>0</v>
      </c>
      <c r="K126" s="56">
        <f t="shared" si="57"/>
        <v>0</v>
      </c>
      <c r="L126" s="56">
        <f t="shared" si="57"/>
        <v>12</v>
      </c>
      <c r="M126" s="56">
        <f t="shared" si="57"/>
        <v>1</v>
      </c>
      <c r="N126" s="56">
        <f t="shared" si="57"/>
        <v>5</v>
      </c>
      <c r="O126" s="56">
        <f t="shared" si="57"/>
        <v>5</v>
      </c>
      <c r="P126" s="56">
        <f t="shared" si="57"/>
        <v>1</v>
      </c>
      <c r="Q126" s="56">
        <f t="shared" si="57"/>
        <v>0</v>
      </c>
      <c r="R126" s="56">
        <f t="shared" si="57"/>
        <v>0</v>
      </c>
      <c r="S126" s="56">
        <f t="shared" si="57"/>
        <v>0</v>
      </c>
      <c r="T126" s="22">
        <f t="shared" si="31"/>
        <v>100</v>
      </c>
      <c r="U126" s="22">
        <f t="shared" si="32"/>
        <v>50</v>
      </c>
      <c r="V126" s="56">
        <f t="shared" si="58"/>
        <v>0</v>
      </c>
      <c r="W126" s="56">
        <f t="shared" si="58"/>
        <v>0</v>
      </c>
      <c r="X126" s="56">
        <f t="shared" si="58"/>
        <v>0</v>
      </c>
      <c r="Y126" s="56">
        <f t="shared" si="58"/>
        <v>0</v>
      </c>
    </row>
    <row r="127" spans="1:25" ht="15">
      <c r="A127" s="70"/>
      <c r="B127" s="70"/>
      <c r="C127" s="70"/>
      <c r="D127" s="72" t="s">
        <v>39</v>
      </c>
      <c r="E127" s="4" t="s">
        <v>22</v>
      </c>
      <c r="F127" s="56">
        <f>F128+F129</f>
        <v>7</v>
      </c>
      <c r="G127" s="56">
        <f aca="true" t="shared" si="59" ref="G127:S127">G128+G129</f>
        <v>0</v>
      </c>
      <c r="H127" s="56">
        <f t="shared" si="59"/>
        <v>7</v>
      </c>
      <c r="I127" s="56">
        <f t="shared" si="59"/>
        <v>7</v>
      </c>
      <c r="J127" s="56">
        <f t="shared" si="59"/>
        <v>0</v>
      </c>
      <c r="K127" s="56">
        <f t="shared" si="59"/>
        <v>0</v>
      </c>
      <c r="L127" s="56">
        <f t="shared" si="59"/>
        <v>7</v>
      </c>
      <c r="M127" s="56">
        <f t="shared" si="59"/>
        <v>1</v>
      </c>
      <c r="N127" s="56">
        <f t="shared" si="59"/>
        <v>6</v>
      </c>
      <c r="O127" s="56">
        <f t="shared" si="59"/>
        <v>0</v>
      </c>
      <c r="P127" s="56">
        <f t="shared" si="59"/>
        <v>0</v>
      </c>
      <c r="Q127" s="56">
        <f t="shared" si="59"/>
        <v>0</v>
      </c>
      <c r="R127" s="56">
        <f t="shared" si="59"/>
        <v>0</v>
      </c>
      <c r="S127" s="56">
        <f t="shared" si="59"/>
        <v>0</v>
      </c>
      <c r="T127" s="22">
        <f t="shared" si="31"/>
        <v>100</v>
      </c>
      <c r="U127" s="22">
        <f t="shared" si="32"/>
        <v>100</v>
      </c>
      <c r="V127" s="56">
        <f>V128+V129</f>
        <v>0</v>
      </c>
      <c r="W127" s="56">
        <f>W128+W129</f>
        <v>0</v>
      </c>
      <c r="X127" s="56">
        <f>X128+X129</f>
        <v>0</v>
      </c>
      <c r="Y127" s="56">
        <f>Y128+Y129</f>
        <v>0</v>
      </c>
    </row>
    <row r="128" spans="1:25" ht="15">
      <c r="A128" s="70"/>
      <c r="B128" s="70"/>
      <c r="C128" s="70"/>
      <c r="D128" s="73"/>
      <c r="E128" s="4" t="s">
        <v>33</v>
      </c>
      <c r="F128" s="56">
        <f>F98</f>
        <v>7</v>
      </c>
      <c r="G128" s="56">
        <f aca="true" t="shared" si="60" ref="G128:S129">G98</f>
        <v>0</v>
      </c>
      <c r="H128" s="56">
        <f t="shared" si="60"/>
        <v>7</v>
      </c>
      <c r="I128" s="56">
        <f t="shared" si="60"/>
        <v>7</v>
      </c>
      <c r="J128" s="56">
        <f t="shared" si="60"/>
        <v>0</v>
      </c>
      <c r="K128" s="56">
        <f t="shared" si="60"/>
        <v>0</v>
      </c>
      <c r="L128" s="56">
        <f t="shared" si="60"/>
        <v>7</v>
      </c>
      <c r="M128" s="56">
        <f t="shared" si="60"/>
        <v>1</v>
      </c>
      <c r="N128" s="56">
        <f t="shared" si="60"/>
        <v>6</v>
      </c>
      <c r="O128" s="56">
        <f t="shared" si="60"/>
        <v>0</v>
      </c>
      <c r="P128" s="56">
        <f t="shared" si="60"/>
        <v>0</v>
      </c>
      <c r="Q128" s="56">
        <f t="shared" si="60"/>
        <v>0</v>
      </c>
      <c r="R128" s="56">
        <f t="shared" si="60"/>
        <v>0</v>
      </c>
      <c r="S128" s="56">
        <f t="shared" si="60"/>
        <v>0</v>
      </c>
      <c r="T128" s="22">
        <f t="shared" si="31"/>
        <v>100</v>
      </c>
      <c r="U128" s="22">
        <f t="shared" si="32"/>
        <v>100</v>
      </c>
      <c r="V128" s="56">
        <f aca="true" t="shared" si="61" ref="V128:Y129">V98</f>
        <v>0</v>
      </c>
      <c r="W128" s="56">
        <f t="shared" si="61"/>
        <v>0</v>
      </c>
      <c r="X128" s="56">
        <f t="shared" si="61"/>
        <v>0</v>
      </c>
      <c r="Y128" s="56">
        <f t="shared" si="61"/>
        <v>0</v>
      </c>
    </row>
    <row r="129" spans="1:25" ht="26.25">
      <c r="A129" s="70"/>
      <c r="B129" s="70"/>
      <c r="C129" s="70"/>
      <c r="D129" s="74"/>
      <c r="E129" s="4" t="s">
        <v>34</v>
      </c>
      <c r="F129" s="56">
        <f>F99</f>
        <v>0</v>
      </c>
      <c r="G129" s="56">
        <f t="shared" si="60"/>
        <v>0</v>
      </c>
      <c r="H129" s="56">
        <f t="shared" si="60"/>
        <v>0</v>
      </c>
      <c r="I129" s="56">
        <f t="shared" si="60"/>
        <v>0</v>
      </c>
      <c r="J129" s="56">
        <f t="shared" si="60"/>
        <v>0</v>
      </c>
      <c r="K129" s="56">
        <f t="shared" si="60"/>
        <v>0</v>
      </c>
      <c r="L129" s="56">
        <f t="shared" si="60"/>
        <v>0</v>
      </c>
      <c r="M129" s="56">
        <f t="shared" si="60"/>
        <v>0</v>
      </c>
      <c r="N129" s="56">
        <f t="shared" si="60"/>
        <v>0</v>
      </c>
      <c r="O129" s="56">
        <f t="shared" si="60"/>
        <v>0</v>
      </c>
      <c r="P129" s="56">
        <f t="shared" si="60"/>
        <v>0</v>
      </c>
      <c r="Q129" s="56">
        <f t="shared" si="60"/>
        <v>0</v>
      </c>
      <c r="R129" s="56">
        <f t="shared" si="60"/>
        <v>0</v>
      </c>
      <c r="S129" s="56">
        <f t="shared" si="60"/>
        <v>0</v>
      </c>
      <c r="T129" s="22">
        <v>0</v>
      </c>
      <c r="U129" s="22">
        <v>0</v>
      </c>
      <c r="V129" s="56">
        <f t="shared" si="61"/>
        <v>0</v>
      </c>
      <c r="W129" s="56">
        <f t="shared" si="61"/>
        <v>0</v>
      </c>
      <c r="X129" s="56">
        <f t="shared" si="61"/>
        <v>0</v>
      </c>
      <c r="Y129" s="56">
        <f t="shared" si="61"/>
        <v>0</v>
      </c>
    </row>
    <row r="130" spans="1:25" ht="15">
      <c r="A130" s="70"/>
      <c r="B130" s="70"/>
      <c r="C130" s="70"/>
      <c r="D130" s="72" t="s">
        <v>75</v>
      </c>
      <c r="E130" s="4" t="s">
        <v>22</v>
      </c>
      <c r="F130" s="56">
        <f>F131+F132</f>
        <v>211</v>
      </c>
      <c r="G130" s="56">
        <f aca="true" t="shared" si="62" ref="G130:S130">G131+G132</f>
        <v>2</v>
      </c>
      <c r="H130" s="56">
        <f t="shared" si="62"/>
        <v>209</v>
      </c>
      <c r="I130" s="56">
        <f t="shared" si="62"/>
        <v>209</v>
      </c>
      <c r="J130" s="56">
        <f t="shared" si="62"/>
        <v>0</v>
      </c>
      <c r="K130" s="56">
        <f t="shared" si="62"/>
        <v>0</v>
      </c>
      <c r="L130" s="56">
        <f t="shared" si="62"/>
        <v>202</v>
      </c>
      <c r="M130" s="56">
        <f t="shared" si="62"/>
        <v>27</v>
      </c>
      <c r="N130" s="56">
        <f t="shared" si="62"/>
        <v>111</v>
      </c>
      <c r="O130" s="56">
        <f t="shared" si="62"/>
        <v>63</v>
      </c>
      <c r="P130" s="56">
        <f t="shared" si="62"/>
        <v>1</v>
      </c>
      <c r="Q130" s="56">
        <f t="shared" si="62"/>
        <v>7</v>
      </c>
      <c r="R130" s="56">
        <f t="shared" si="62"/>
        <v>4</v>
      </c>
      <c r="S130" s="56">
        <f t="shared" si="62"/>
        <v>3</v>
      </c>
      <c r="T130" s="22">
        <f t="shared" si="31"/>
        <v>96.65071770334929</v>
      </c>
      <c r="U130" s="22">
        <f t="shared" si="32"/>
        <v>66.02870813397129</v>
      </c>
      <c r="V130" s="56">
        <f>V131+V132</f>
        <v>0</v>
      </c>
      <c r="W130" s="56">
        <f>W131+W132</f>
        <v>0</v>
      </c>
      <c r="X130" s="56">
        <f>X131+X132</f>
        <v>0</v>
      </c>
      <c r="Y130" s="56">
        <f>Y131+Y132</f>
        <v>0</v>
      </c>
    </row>
    <row r="131" spans="1:25" ht="15">
      <c r="A131" s="70"/>
      <c r="B131" s="70"/>
      <c r="C131" s="70"/>
      <c r="D131" s="73"/>
      <c r="E131" s="4" t="s">
        <v>33</v>
      </c>
      <c r="F131" s="56">
        <f>F122+F125+F128</f>
        <v>171</v>
      </c>
      <c r="G131" s="56">
        <f aca="true" t="shared" si="63" ref="G131:S132">G122+G125+G128</f>
        <v>1</v>
      </c>
      <c r="H131" s="56">
        <f t="shared" si="63"/>
        <v>170</v>
      </c>
      <c r="I131" s="56">
        <f t="shared" si="63"/>
        <v>170</v>
      </c>
      <c r="J131" s="56">
        <f t="shared" si="63"/>
        <v>0</v>
      </c>
      <c r="K131" s="56">
        <f t="shared" si="63"/>
        <v>0</v>
      </c>
      <c r="L131" s="56">
        <f t="shared" si="63"/>
        <v>167</v>
      </c>
      <c r="M131" s="56">
        <f t="shared" si="63"/>
        <v>26</v>
      </c>
      <c r="N131" s="56">
        <f t="shared" si="63"/>
        <v>103</v>
      </c>
      <c r="O131" s="56">
        <f t="shared" si="63"/>
        <v>38</v>
      </c>
      <c r="P131" s="56">
        <f t="shared" si="63"/>
        <v>0</v>
      </c>
      <c r="Q131" s="56">
        <f t="shared" si="63"/>
        <v>3</v>
      </c>
      <c r="R131" s="56">
        <f t="shared" si="63"/>
        <v>1</v>
      </c>
      <c r="S131" s="56">
        <f t="shared" si="63"/>
        <v>2</v>
      </c>
      <c r="T131" s="22">
        <f t="shared" si="31"/>
        <v>98.23529411764706</v>
      </c>
      <c r="U131" s="22">
        <f t="shared" si="32"/>
        <v>75.88235294117646</v>
      </c>
      <c r="V131" s="56">
        <f aca="true" t="shared" si="64" ref="V131:Y132">V122+V125+V128</f>
        <v>0</v>
      </c>
      <c r="W131" s="56">
        <f t="shared" si="64"/>
        <v>0</v>
      </c>
      <c r="X131" s="56">
        <f t="shared" si="64"/>
        <v>0</v>
      </c>
      <c r="Y131" s="56">
        <f t="shared" si="64"/>
        <v>0</v>
      </c>
    </row>
    <row r="132" spans="1:25" ht="26.25">
      <c r="A132" s="71"/>
      <c r="B132" s="71"/>
      <c r="C132" s="110"/>
      <c r="D132" s="74"/>
      <c r="E132" s="4" t="s">
        <v>34</v>
      </c>
      <c r="F132" s="56">
        <f>F123+F126+F129</f>
        <v>40</v>
      </c>
      <c r="G132" s="56">
        <f t="shared" si="63"/>
        <v>1</v>
      </c>
      <c r="H132" s="56">
        <f t="shared" si="63"/>
        <v>39</v>
      </c>
      <c r="I132" s="56">
        <f t="shared" si="63"/>
        <v>39</v>
      </c>
      <c r="J132" s="56">
        <f t="shared" si="63"/>
        <v>0</v>
      </c>
      <c r="K132" s="56">
        <f t="shared" si="63"/>
        <v>0</v>
      </c>
      <c r="L132" s="56">
        <f t="shared" si="63"/>
        <v>35</v>
      </c>
      <c r="M132" s="56">
        <f t="shared" si="63"/>
        <v>1</v>
      </c>
      <c r="N132" s="56">
        <f t="shared" si="63"/>
        <v>8</v>
      </c>
      <c r="O132" s="56">
        <f t="shared" si="63"/>
        <v>25</v>
      </c>
      <c r="P132" s="56">
        <f t="shared" si="63"/>
        <v>1</v>
      </c>
      <c r="Q132" s="56">
        <f t="shared" si="63"/>
        <v>4</v>
      </c>
      <c r="R132" s="56">
        <f t="shared" si="63"/>
        <v>3</v>
      </c>
      <c r="S132" s="56">
        <f t="shared" si="63"/>
        <v>1</v>
      </c>
      <c r="T132" s="22">
        <f t="shared" si="31"/>
        <v>89.74358974358975</v>
      </c>
      <c r="U132" s="22">
        <f t="shared" si="32"/>
        <v>23.076923076923077</v>
      </c>
      <c r="V132" s="56">
        <f t="shared" si="64"/>
        <v>0</v>
      </c>
      <c r="W132" s="56">
        <f t="shared" si="64"/>
        <v>0</v>
      </c>
      <c r="X132" s="56">
        <f t="shared" si="64"/>
        <v>0</v>
      </c>
      <c r="Y132" s="56">
        <f t="shared" si="64"/>
        <v>0</v>
      </c>
    </row>
    <row r="133" spans="1:25" ht="15">
      <c r="A133" s="111" t="s">
        <v>40</v>
      </c>
      <c r="B133" s="78" t="s">
        <v>61</v>
      </c>
      <c r="C133" s="83">
        <v>1</v>
      </c>
      <c r="D133" s="72" t="s">
        <v>32</v>
      </c>
      <c r="E133" s="4" t="s">
        <v>22</v>
      </c>
      <c r="F133" s="56">
        <f>F134+F135</f>
        <v>7</v>
      </c>
      <c r="G133" s="56">
        <f aca="true" t="shared" si="65" ref="G133:S133">G134+G135</f>
        <v>0</v>
      </c>
      <c r="H133" s="56">
        <f t="shared" si="65"/>
        <v>7</v>
      </c>
      <c r="I133" s="56">
        <f t="shared" si="65"/>
        <v>7</v>
      </c>
      <c r="J133" s="56">
        <f t="shared" si="65"/>
        <v>0</v>
      </c>
      <c r="K133" s="56">
        <f t="shared" si="65"/>
        <v>0</v>
      </c>
      <c r="L133" s="56">
        <f t="shared" si="65"/>
        <v>7</v>
      </c>
      <c r="M133" s="56">
        <f t="shared" si="65"/>
        <v>0</v>
      </c>
      <c r="N133" s="56">
        <f t="shared" si="65"/>
        <v>4</v>
      </c>
      <c r="O133" s="56">
        <f t="shared" si="65"/>
        <v>3</v>
      </c>
      <c r="P133" s="56">
        <f t="shared" si="65"/>
        <v>0</v>
      </c>
      <c r="Q133" s="56">
        <f t="shared" si="65"/>
        <v>0</v>
      </c>
      <c r="R133" s="56">
        <f t="shared" si="65"/>
        <v>0</v>
      </c>
      <c r="S133" s="56">
        <f t="shared" si="65"/>
        <v>0</v>
      </c>
      <c r="T133" s="22">
        <f t="shared" si="31"/>
        <v>100</v>
      </c>
      <c r="U133" s="22">
        <f t="shared" si="32"/>
        <v>57.14285714285714</v>
      </c>
      <c r="V133" s="56">
        <f>V134+V135</f>
        <v>0</v>
      </c>
      <c r="W133" s="56">
        <f>W134+W135</f>
        <v>0</v>
      </c>
      <c r="X133" s="56">
        <f>X134+X135</f>
        <v>0</v>
      </c>
      <c r="Y133" s="56">
        <f>Y134+Y135</f>
        <v>0</v>
      </c>
    </row>
    <row r="134" spans="1:25" ht="15">
      <c r="A134" s="112"/>
      <c r="B134" s="70"/>
      <c r="C134" s="76"/>
      <c r="D134" s="73"/>
      <c r="E134" s="4" t="s">
        <v>33</v>
      </c>
      <c r="F134" s="56">
        <v>5</v>
      </c>
      <c r="G134" s="56">
        <v>0</v>
      </c>
      <c r="H134" s="56">
        <v>5</v>
      </c>
      <c r="I134" s="56">
        <v>5</v>
      </c>
      <c r="J134" s="56">
        <v>0</v>
      </c>
      <c r="K134" s="56">
        <v>0</v>
      </c>
      <c r="L134" s="56">
        <v>5</v>
      </c>
      <c r="M134" s="56">
        <v>0</v>
      </c>
      <c r="N134" s="56">
        <v>4</v>
      </c>
      <c r="O134" s="56">
        <v>1</v>
      </c>
      <c r="P134" s="56">
        <v>0</v>
      </c>
      <c r="Q134" s="56">
        <v>0</v>
      </c>
      <c r="R134" s="56">
        <v>0</v>
      </c>
      <c r="S134" s="56">
        <v>0</v>
      </c>
      <c r="T134" s="22">
        <f>L134/I134*100</f>
        <v>100</v>
      </c>
      <c r="U134" s="22">
        <f>(M134+N134)/I134*100</f>
        <v>80</v>
      </c>
      <c r="V134" s="56">
        <v>0</v>
      </c>
      <c r="W134" s="56">
        <v>0</v>
      </c>
      <c r="X134" s="56">
        <v>0</v>
      </c>
      <c r="Y134" s="56">
        <v>0</v>
      </c>
    </row>
    <row r="135" spans="1:25" ht="26.25">
      <c r="A135" s="112"/>
      <c r="B135" s="70"/>
      <c r="C135" s="76"/>
      <c r="D135" s="74"/>
      <c r="E135" s="4" t="s">
        <v>34</v>
      </c>
      <c r="F135" s="56">
        <v>2</v>
      </c>
      <c r="G135" s="56">
        <v>0</v>
      </c>
      <c r="H135" s="56">
        <v>2</v>
      </c>
      <c r="I135" s="56">
        <v>2</v>
      </c>
      <c r="J135" s="56">
        <v>0</v>
      </c>
      <c r="K135" s="56">
        <v>0</v>
      </c>
      <c r="L135" s="56">
        <v>2</v>
      </c>
      <c r="M135" s="56">
        <v>0</v>
      </c>
      <c r="N135" s="56">
        <v>0</v>
      </c>
      <c r="O135" s="56">
        <v>2</v>
      </c>
      <c r="P135" s="56">
        <v>0</v>
      </c>
      <c r="Q135" s="56">
        <v>0</v>
      </c>
      <c r="R135" s="56">
        <v>0</v>
      </c>
      <c r="S135" s="56">
        <v>0</v>
      </c>
      <c r="T135" s="22">
        <f>L135/I135*100</f>
        <v>100</v>
      </c>
      <c r="U135" s="22">
        <f>(M135+N135)/I135*100</f>
        <v>0</v>
      </c>
      <c r="V135" s="56">
        <v>0</v>
      </c>
      <c r="W135" s="56">
        <v>0</v>
      </c>
      <c r="X135" s="56">
        <v>0</v>
      </c>
      <c r="Y135" s="56">
        <v>0</v>
      </c>
    </row>
    <row r="136" spans="1:25" ht="15">
      <c r="A136" s="112"/>
      <c r="B136" s="70"/>
      <c r="C136" s="76"/>
      <c r="D136" s="72" t="s">
        <v>35</v>
      </c>
      <c r="E136" s="4" t="s">
        <v>22</v>
      </c>
      <c r="F136" s="56">
        <f>F137+F138</f>
        <v>8</v>
      </c>
      <c r="G136" s="56">
        <f aca="true" t="shared" si="66" ref="G136:S136">G137+G138</f>
        <v>0</v>
      </c>
      <c r="H136" s="56">
        <f t="shared" si="66"/>
        <v>8</v>
      </c>
      <c r="I136" s="56">
        <f t="shared" si="66"/>
        <v>8</v>
      </c>
      <c r="J136" s="56">
        <f t="shared" si="66"/>
        <v>0</v>
      </c>
      <c r="K136" s="56">
        <f t="shared" si="66"/>
        <v>0</v>
      </c>
      <c r="L136" s="56">
        <f t="shared" si="66"/>
        <v>8</v>
      </c>
      <c r="M136" s="56">
        <f t="shared" si="66"/>
        <v>1</v>
      </c>
      <c r="N136" s="56">
        <f t="shared" si="66"/>
        <v>6</v>
      </c>
      <c r="O136" s="56">
        <f t="shared" si="66"/>
        <v>1</v>
      </c>
      <c r="P136" s="56">
        <f t="shared" si="66"/>
        <v>0</v>
      </c>
      <c r="Q136" s="56">
        <f t="shared" si="66"/>
        <v>0</v>
      </c>
      <c r="R136" s="56">
        <f t="shared" si="66"/>
        <v>0</v>
      </c>
      <c r="S136" s="56">
        <f t="shared" si="66"/>
        <v>0</v>
      </c>
      <c r="T136" s="22">
        <f>L136/I136*100</f>
        <v>100</v>
      </c>
      <c r="U136" s="22">
        <f>(M136+N136)/I136*100</f>
        <v>87.5</v>
      </c>
      <c r="V136" s="56">
        <f>V137+V138</f>
        <v>0</v>
      </c>
      <c r="W136" s="56">
        <f>W137+W138</f>
        <v>0</v>
      </c>
      <c r="X136" s="56">
        <f>X137+X138</f>
        <v>0</v>
      </c>
      <c r="Y136" s="56">
        <f>Y137+Y138</f>
        <v>0</v>
      </c>
    </row>
    <row r="137" spans="1:25" ht="15">
      <c r="A137" s="112"/>
      <c r="B137" s="70"/>
      <c r="C137" s="76"/>
      <c r="D137" s="73"/>
      <c r="E137" s="4" t="s">
        <v>33</v>
      </c>
      <c r="F137" s="56">
        <v>8</v>
      </c>
      <c r="G137" s="56">
        <v>0</v>
      </c>
      <c r="H137" s="56">
        <v>8</v>
      </c>
      <c r="I137" s="56">
        <v>8</v>
      </c>
      <c r="J137" s="56">
        <v>0</v>
      </c>
      <c r="K137" s="56">
        <v>0</v>
      </c>
      <c r="L137" s="56">
        <v>8</v>
      </c>
      <c r="M137" s="56">
        <v>1</v>
      </c>
      <c r="N137" s="56">
        <v>6</v>
      </c>
      <c r="O137" s="56">
        <v>1</v>
      </c>
      <c r="P137" s="56">
        <v>0</v>
      </c>
      <c r="Q137" s="56">
        <v>0</v>
      </c>
      <c r="R137" s="56">
        <v>0</v>
      </c>
      <c r="S137" s="56">
        <v>0</v>
      </c>
      <c r="T137" s="22">
        <f>L137/I137*100</f>
        <v>100</v>
      </c>
      <c r="U137" s="22">
        <f>(M137+N137)/I137*100</f>
        <v>87.5</v>
      </c>
      <c r="V137" s="56">
        <v>0</v>
      </c>
      <c r="W137" s="56">
        <v>0</v>
      </c>
      <c r="X137" s="56">
        <v>0</v>
      </c>
      <c r="Y137" s="56">
        <v>0</v>
      </c>
    </row>
    <row r="138" spans="1:25" ht="26.25">
      <c r="A138" s="112"/>
      <c r="B138" s="70"/>
      <c r="C138" s="77"/>
      <c r="D138" s="74"/>
      <c r="E138" s="4" t="s">
        <v>34</v>
      </c>
      <c r="F138" s="56">
        <v>0</v>
      </c>
      <c r="G138" s="56">
        <v>0</v>
      </c>
      <c r="H138" s="56">
        <v>0</v>
      </c>
      <c r="I138" s="56">
        <v>0</v>
      </c>
      <c r="J138" s="56">
        <v>0</v>
      </c>
      <c r="K138" s="56">
        <v>0</v>
      </c>
      <c r="L138" s="56">
        <v>0</v>
      </c>
      <c r="M138" s="56">
        <v>0</v>
      </c>
      <c r="N138" s="56">
        <v>0</v>
      </c>
      <c r="O138" s="56">
        <v>0</v>
      </c>
      <c r="P138" s="56">
        <v>0</v>
      </c>
      <c r="Q138" s="56">
        <v>0</v>
      </c>
      <c r="R138" s="56">
        <v>0</v>
      </c>
      <c r="S138" s="56">
        <v>0</v>
      </c>
      <c r="T138" s="22">
        <v>0</v>
      </c>
      <c r="U138" s="22">
        <v>0</v>
      </c>
      <c r="V138" s="56">
        <v>0</v>
      </c>
      <c r="W138" s="56">
        <v>0</v>
      </c>
      <c r="X138" s="56">
        <v>0</v>
      </c>
      <c r="Y138" s="56">
        <v>0</v>
      </c>
    </row>
    <row r="139" spans="1:25" ht="15">
      <c r="A139" s="112"/>
      <c r="B139" s="70"/>
      <c r="C139" s="75">
        <v>2</v>
      </c>
      <c r="D139" s="72" t="s">
        <v>32</v>
      </c>
      <c r="E139" s="4" t="s">
        <v>22</v>
      </c>
      <c r="F139" s="56">
        <f>F140+F141</f>
        <v>10</v>
      </c>
      <c r="G139" s="56">
        <f aca="true" t="shared" si="67" ref="G139:S139">G140+G141</f>
        <v>1</v>
      </c>
      <c r="H139" s="56">
        <f t="shared" si="67"/>
        <v>9</v>
      </c>
      <c r="I139" s="56">
        <f t="shared" si="67"/>
        <v>9</v>
      </c>
      <c r="J139" s="56">
        <f t="shared" si="67"/>
        <v>0</v>
      </c>
      <c r="K139" s="56">
        <f t="shared" si="67"/>
        <v>0</v>
      </c>
      <c r="L139" s="56">
        <f t="shared" si="67"/>
        <v>8</v>
      </c>
      <c r="M139" s="56">
        <f t="shared" si="67"/>
        <v>0</v>
      </c>
      <c r="N139" s="56">
        <f t="shared" si="67"/>
        <v>5</v>
      </c>
      <c r="O139" s="56">
        <f t="shared" si="67"/>
        <v>3</v>
      </c>
      <c r="P139" s="56">
        <f t="shared" si="67"/>
        <v>0</v>
      </c>
      <c r="Q139" s="56">
        <f t="shared" si="67"/>
        <v>1</v>
      </c>
      <c r="R139" s="56">
        <f t="shared" si="67"/>
        <v>1</v>
      </c>
      <c r="S139" s="56">
        <f t="shared" si="67"/>
        <v>0</v>
      </c>
      <c r="T139" s="22">
        <f aca="true" t="shared" si="68" ref="T139:T202">L139/I139*100</f>
        <v>88.88888888888889</v>
      </c>
      <c r="U139" s="22">
        <f aca="true" t="shared" si="69" ref="U139:U202">(M139+N139)/I139*100</f>
        <v>55.55555555555556</v>
      </c>
      <c r="V139" s="56">
        <f>V140+V141</f>
        <v>0</v>
      </c>
      <c r="W139" s="56">
        <f>W140+W141</f>
        <v>0</v>
      </c>
      <c r="X139" s="56">
        <f>X140+X141</f>
        <v>0</v>
      </c>
      <c r="Y139" s="56">
        <f>Y140+Y141</f>
        <v>0</v>
      </c>
    </row>
    <row r="140" spans="1:25" ht="15">
      <c r="A140" s="112"/>
      <c r="B140" s="70"/>
      <c r="C140" s="76"/>
      <c r="D140" s="73"/>
      <c r="E140" s="4" t="s">
        <v>33</v>
      </c>
      <c r="F140" s="56">
        <v>6</v>
      </c>
      <c r="G140" s="56">
        <v>1</v>
      </c>
      <c r="H140" s="56">
        <v>5</v>
      </c>
      <c r="I140" s="56">
        <v>5</v>
      </c>
      <c r="J140" s="56">
        <v>0</v>
      </c>
      <c r="K140" s="56">
        <v>0</v>
      </c>
      <c r="L140" s="56">
        <v>4</v>
      </c>
      <c r="M140" s="56">
        <v>0</v>
      </c>
      <c r="N140" s="56">
        <v>3</v>
      </c>
      <c r="O140" s="56">
        <v>1</v>
      </c>
      <c r="P140" s="56">
        <v>0</v>
      </c>
      <c r="Q140" s="56">
        <v>1</v>
      </c>
      <c r="R140" s="56">
        <v>1</v>
      </c>
      <c r="S140" s="56">
        <v>0</v>
      </c>
      <c r="T140" s="22">
        <f t="shared" si="68"/>
        <v>80</v>
      </c>
      <c r="U140" s="22">
        <f t="shared" si="69"/>
        <v>60</v>
      </c>
      <c r="V140" s="56">
        <v>0</v>
      </c>
      <c r="W140" s="56">
        <v>0</v>
      </c>
      <c r="X140" s="56">
        <v>0</v>
      </c>
      <c r="Y140" s="56">
        <v>0</v>
      </c>
    </row>
    <row r="141" spans="1:25" ht="26.25">
      <c r="A141" s="112"/>
      <c r="B141" s="70"/>
      <c r="C141" s="76"/>
      <c r="D141" s="74"/>
      <c r="E141" s="4" t="s">
        <v>34</v>
      </c>
      <c r="F141" s="56">
        <v>4</v>
      </c>
      <c r="G141" s="56">
        <v>0</v>
      </c>
      <c r="H141" s="56">
        <v>4</v>
      </c>
      <c r="I141" s="56">
        <v>4</v>
      </c>
      <c r="J141" s="56">
        <v>0</v>
      </c>
      <c r="K141" s="56">
        <v>0</v>
      </c>
      <c r="L141" s="56">
        <v>4</v>
      </c>
      <c r="M141" s="56">
        <v>0</v>
      </c>
      <c r="N141" s="56">
        <v>2</v>
      </c>
      <c r="O141" s="56">
        <v>2</v>
      </c>
      <c r="P141" s="56">
        <v>0</v>
      </c>
      <c r="Q141" s="56">
        <v>0</v>
      </c>
      <c r="R141" s="56">
        <v>0</v>
      </c>
      <c r="S141" s="56">
        <v>0</v>
      </c>
      <c r="T141" s="22">
        <f t="shared" si="68"/>
        <v>100</v>
      </c>
      <c r="U141" s="22">
        <f t="shared" si="69"/>
        <v>50</v>
      </c>
      <c r="V141" s="56">
        <v>0</v>
      </c>
      <c r="W141" s="56">
        <v>0</v>
      </c>
      <c r="X141" s="56">
        <v>0</v>
      </c>
      <c r="Y141" s="56">
        <v>0</v>
      </c>
    </row>
    <row r="142" spans="1:25" ht="15">
      <c r="A142" s="112"/>
      <c r="B142" s="70"/>
      <c r="C142" s="76"/>
      <c r="D142" s="72" t="s">
        <v>35</v>
      </c>
      <c r="E142" s="4" t="s">
        <v>22</v>
      </c>
      <c r="F142" s="56">
        <f>F143+F144</f>
        <v>7</v>
      </c>
      <c r="G142" s="56">
        <f aca="true" t="shared" si="70" ref="G142:S142">G143+G144</f>
        <v>0</v>
      </c>
      <c r="H142" s="56">
        <f t="shared" si="70"/>
        <v>7</v>
      </c>
      <c r="I142" s="56">
        <f t="shared" si="70"/>
        <v>7</v>
      </c>
      <c r="J142" s="56">
        <f t="shared" si="70"/>
        <v>0</v>
      </c>
      <c r="K142" s="56">
        <f t="shared" si="70"/>
        <v>0</v>
      </c>
      <c r="L142" s="56">
        <f t="shared" si="70"/>
        <v>6</v>
      </c>
      <c r="M142" s="56">
        <f t="shared" si="70"/>
        <v>0</v>
      </c>
      <c r="N142" s="56">
        <f t="shared" si="70"/>
        <v>4</v>
      </c>
      <c r="O142" s="56">
        <f t="shared" si="70"/>
        <v>2</v>
      </c>
      <c r="P142" s="56">
        <f t="shared" si="70"/>
        <v>0</v>
      </c>
      <c r="Q142" s="56">
        <f t="shared" si="70"/>
        <v>1</v>
      </c>
      <c r="R142" s="56">
        <f t="shared" si="70"/>
        <v>0</v>
      </c>
      <c r="S142" s="56">
        <f t="shared" si="70"/>
        <v>1</v>
      </c>
      <c r="T142" s="22">
        <f t="shared" si="68"/>
        <v>85.71428571428571</v>
      </c>
      <c r="U142" s="22">
        <f t="shared" si="69"/>
        <v>57.14285714285714</v>
      </c>
      <c r="V142" s="56">
        <f>V143+V144</f>
        <v>0</v>
      </c>
      <c r="W142" s="56">
        <f>W143+W144</f>
        <v>0</v>
      </c>
      <c r="X142" s="56">
        <f>X143+X144</f>
        <v>0</v>
      </c>
      <c r="Y142" s="56">
        <f>Y143+Y144</f>
        <v>0</v>
      </c>
    </row>
    <row r="143" spans="1:25" ht="15">
      <c r="A143" s="112"/>
      <c r="B143" s="70"/>
      <c r="C143" s="76"/>
      <c r="D143" s="73"/>
      <c r="E143" s="4" t="s">
        <v>33</v>
      </c>
      <c r="F143" s="56">
        <v>4</v>
      </c>
      <c r="G143" s="56">
        <v>0</v>
      </c>
      <c r="H143" s="56">
        <v>4</v>
      </c>
      <c r="I143" s="56">
        <v>4</v>
      </c>
      <c r="J143" s="56">
        <v>0</v>
      </c>
      <c r="K143" s="56">
        <v>0</v>
      </c>
      <c r="L143" s="56">
        <v>4</v>
      </c>
      <c r="M143" s="56">
        <v>0</v>
      </c>
      <c r="N143" s="56">
        <v>4</v>
      </c>
      <c r="O143" s="56">
        <v>0</v>
      </c>
      <c r="P143" s="56">
        <v>0</v>
      </c>
      <c r="Q143" s="56">
        <v>0</v>
      </c>
      <c r="R143" s="56">
        <v>0</v>
      </c>
      <c r="S143" s="56">
        <v>0</v>
      </c>
      <c r="T143" s="22">
        <f t="shared" si="68"/>
        <v>100</v>
      </c>
      <c r="U143" s="22">
        <f t="shared" si="69"/>
        <v>100</v>
      </c>
      <c r="V143" s="56">
        <v>0</v>
      </c>
      <c r="W143" s="56">
        <v>0</v>
      </c>
      <c r="X143" s="56">
        <v>0</v>
      </c>
      <c r="Y143" s="56">
        <v>0</v>
      </c>
    </row>
    <row r="144" spans="1:25" ht="26.25">
      <c r="A144" s="112"/>
      <c r="B144" s="70"/>
      <c r="C144" s="77"/>
      <c r="D144" s="74"/>
      <c r="E144" s="4" t="s">
        <v>34</v>
      </c>
      <c r="F144" s="56">
        <v>3</v>
      </c>
      <c r="G144" s="56">
        <v>0</v>
      </c>
      <c r="H144" s="56">
        <v>3</v>
      </c>
      <c r="I144" s="56">
        <v>3</v>
      </c>
      <c r="J144" s="56">
        <v>0</v>
      </c>
      <c r="K144" s="56">
        <v>0</v>
      </c>
      <c r="L144" s="56">
        <v>2</v>
      </c>
      <c r="M144" s="56">
        <v>0</v>
      </c>
      <c r="N144" s="56">
        <v>0</v>
      </c>
      <c r="O144" s="56">
        <v>2</v>
      </c>
      <c r="P144" s="56">
        <v>0</v>
      </c>
      <c r="Q144" s="56">
        <v>1</v>
      </c>
      <c r="R144" s="56">
        <v>0</v>
      </c>
      <c r="S144" s="56">
        <v>1</v>
      </c>
      <c r="T144" s="22">
        <f t="shared" si="68"/>
        <v>66.66666666666666</v>
      </c>
      <c r="U144" s="22">
        <f t="shared" si="69"/>
        <v>0</v>
      </c>
      <c r="V144" s="56">
        <v>0</v>
      </c>
      <c r="W144" s="56">
        <v>0</v>
      </c>
      <c r="X144" s="56">
        <v>0</v>
      </c>
      <c r="Y144" s="56">
        <v>0</v>
      </c>
    </row>
    <row r="145" spans="1:25" ht="15">
      <c r="A145" s="112"/>
      <c r="B145" s="70"/>
      <c r="C145" s="75">
        <v>3</v>
      </c>
      <c r="D145" s="72" t="s">
        <v>32</v>
      </c>
      <c r="E145" s="4" t="s">
        <v>22</v>
      </c>
      <c r="F145" s="56">
        <f>F146+F147</f>
        <v>19</v>
      </c>
      <c r="G145" s="56">
        <f aca="true" t="shared" si="71" ref="G145:S145">G146+G147</f>
        <v>0</v>
      </c>
      <c r="H145" s="56">
        <f t="shared" si="71"/>
        <v>19</v>
      </c>
      <c r="I145" s="56">
        <f t="shared" si="71"/>
        <v>19</v>
      </c>
      <c r="J145" s="56">
        <f t="shared" si="71"/>
        <v>0</v>
      </c>
      <c r="K145" s="56">
        <f t="shared" si="71"/>
        <v>0</v>
      </c>
      <c r="L145" s="56">
        <f t="shared" si="71"/>
        <v>19</v>
      </c>
      <c r="M145" s="56">
        <f t="shared" si="71"/>
        <v>2</v>
      </c>
      <c r="N145" s="56">
        <f t="shared" si="71"/>
        <v>12</v>
      </c>
      <c r="O145" s="56">
        <f t="shared" si="71"/>
        <v>5</v>
      </c>
      <c r="P145" s="56">
        <f t="shared" si="71"/>
        <v>0</v>
      </c>
      <c r="Q145" s="56">
        <f t="shared" si="71"/>
        <v>0</v>
      </c>
      <c r="R145" s="56">
        <f t="shared" si="71"/>
        <v>0</v>
      </c>
      <c r="S145" s="56">
        <f t="shared" si="71"/>
        <v>0</v>
      </c>
      <c r="T145" s="22">
        <f t="shared" si="68"/>
        <v>100</v>
      </c>
      <c r="U145" s="22">
        <f t="shared" si="69"/>
        <v>73.68421052631578</v>
      </c>
      <c r="V145" s="56">
        <f>V146+V147</f>
        <v>0</v>
      </c>
      <c r="W145" s="56">
        <f>W146+W147</f>
        <v>0</v>
      </c>
      <c r="X145" s="56">
        <f>X146+X147</f>
        <v>0</v>
      </c>
      <c r="Y145" s="56">
        <f>Y146+Y147</f>
        <v>0</v>
      </c>
    </row>
    <row r="146" spans="1:25" ht="15">
      <c r="A146" s="112"/>
      <c r="B146" s="70"/>
      <c r="C146" s="76"/>
      <c r="D146" s="73"/>
      <c r="E146" s="4" t="s">
        <v>33</v>
      </c>
      <c r="F146" s="56">
        <v>13</v>
      </c>
      <c r="G146" s="56">
        <v>0</v>
      </c>
      <c r="H146" s="56">
        <v>13</v>
      </c>
      <c r="I146" s="56">
        <v>13</v>
      </c>
      <c r="J146" s="56">
        <v>0</v>
      </c>
      <c r="K146" s="56">
        <v>0</v>
      </c>
      <c r="L146" s="56">
        <v>13</v>
      </c>
      <c r="M146" s="56">
        <v>2</v>
      </c>
      <c r="N146" s="56">
        <v>11</v>
      </c>
      <c r="O146" s="56">
        <v>0</v>
      </c>
      <c r="P146" s="56">
        <v>0</v>
      </c>
      <c r="Q146" s="56">
        <v>0</v>
      </c>
      <c r="R146" s="56">
        <v>0</v>
      </c>
      <c r="S146" s="56">
        <v>0</v>
      </c>
      <c r="T146" s="22">
        <f t="shared" si="68"/>
        <v>100</v>
      </c>
      <c r="U146" s="22">
        <f t="shared" si="69"/>
        <v>100</v>
      </c>
      <c r="V146" s="56">
        <v>0</v>
      </c>
      <c r="W146" s="56">
        <v>0</v>
      </c>
      <c r="X146" s="56">
        <v>0</v>
      </c>
      <c r="Y146" s="56">
        <v>0</v>
      </c>
    </row>
    <row r="147" spans="1:25" ht="26.25">
      <c r="A147" s="112"/>
      <c r="B147" s="70"/>
      <c r="C147" s="77"/>
      <c r="D147" s="74"/>
      <c r="E147" s="4" t="s">
        <v>34</v>
      </c>
      <c r="F147" s="56">
        <v>6</v>
      </c>
      <c r="G147" s="56">
        <v>0</v>
      </c>
      <c r="H147" s="56">
        <v>6</v>
      </c>
      <c r="I147" s="56">
        <v>6</v>
      </c>
      <c r="J147" s="56">
        <v>0</v>
      </c>
      <c r="K147" s="56">
        <v>0</v>
      </c>
      <c r="L147" s="56">
        <v>6</v>
      </c>
      <c r="M147" s="56">
        <v>0</v>
      </c>
      <c r="N147" s="56">
        <v>1</v>
      </c>
      <c r="O147" s="56">
        <v>5</v>
      </c>
      <c r="P147" s="56">
        <v>0</v>
      </c>
      <c r="Q147" s="56">
        <v>0</v>
      </c>
      <c r="R147" s="56">
        <v>0</v>
      </c>
      <c r="S147" s="56">
        <v>0</v>
      </c>
      <c r="T147" s="22">
        <f t="shared" si="68"/>
        <v>100</v>
      </c>
      <c r="U147" s="22">
        <f t="shared" si="69"/>
        <v>16.666666666666664</v>
      </c>
      <c r="V147" s="56">
        <v>0</v>
      </c>
      <c r="W147" s="56">
        <v>0</v>
      </c>
      <c r="X147" s="56">
        <v>0</v>
      </c>
      <c r="Y147" s="56">
        <v>0</v>
      </c>
    </row>
    <row r="148" spans="1:25" ht="15">
      <c r="A148" s="112"/>
      <c r="B148" s="70"/>
      <c r="C148" s="75">
        <v>4</v>
      </c>
      <c r="D148" s="72" t="s">
        <v>32</v>
      </c>
      <c r="E148" s="4" t="s">
        <v>22</v>
      </c>
      <c r="F148" s="56">
        <f>F149+F150</f>
        <v>22</v>
      </c>
      <c r="G148" s="56">
        <f aca="true" t="shared" si="72" ref="G148:S148">G149+G150</f>
        <v>0</v>
      </c>
      <c r="H148" s="56">
        <f t="shared" si="72"/>
        <v>22</v>
      </c>
      <c r="I148" s="56">
        <f t="shared" si="72"/>
        <v>22</v>
      </c>
      <c r="J148" s="56">
        <f t="shared" si="72"/>
        <v>0</v>
      </c>
      <c r="K148" s="56">
        <f t="shared" si="72"/>
        <v>0</v>
      </c>
      <c r="L148" s="56">
        <f t="shared" si="72"/>
        <v>22</v>
      </c>
      <c r="M148" s="56">
        <f t="shared" si="72"/>
        <v>2</v>
      </c>
      <c r="N148" s="56">
        <f t="shared" si="72"/>
        <v>20</v>
      </c>
      <c r="O148" s="56">
        <f t="shared" si="72"/>
        <v>0</v>
      </c>
      <c r="P148" s="56">
        <f t="shared" si="72"/>
        <v>0</v>
      </c>
      <c r="Q148" s="56">
        <f t="shared" si="72"/>
        <v>0</v>
      </c>
      <c r="R148" s="56">
        <f t="shared" si="72"/>
        <v>0</v>
      </c>
      <c r="S148" s="56">
        <f t="shared" si="72"/>
        <v>0</v>
      </c>
      <c r="T148" s="22">
        <f t="shared" si="68"/>
        <v>100</v>
      </c>
      <c r="U148" s="22">
        <f t="shared" si="69"/>
        <v>100</v>
      </c>
      <c r="V148" s="56">
        <f>V149+V150</f>
        <v>0</v>
      </c>
      <c r="W148" s="56">
        <f>W149+W150</f>
        <v>0</v>
      </c>
      <c r="X148" s="56">
        <f>X149+X150</f>
        <v>0</v>
      </c>
      <c r="Y148" s="56">
        <f>Y149+Y150</f>
        <v>0</v>
      </c>
    </row>
    <row r="149" spans="1:25" ht="15">
      <c r="A149" s="112"/>
      <c r="B149" s="70"/>
      <c r="C149" s="76"/>
      <c r="D149" s="73"/>
      <c r="E149" s="4" t="s">
        <v>33</v>
      </c>
      <c r="F149" s="56">
        <v>16</v>
      </c>
      <c r="G149" s="56">
        <v>0</v>
      </c>
      <c r="H149" s="56">
        <v>16</v>
      </c>
      <c r="I149" s="56">
        <v>16</v>
      </c>
      <c r="J149" s="56">
        <v>0</v>
      </c>
      <c r="K149" s="56">
        <v>0</v>
      </c>
      <c r="L149" s="56">
        <v>16</v>
      </c>
      <c r="M149" s="56">
        <v>1</v>
      </c>
      <c r="N149" s="56">
        <v>15</v>
      </c>
      <c r="O149" s="56">
        <v>0</v>
      </c>
      <c r="P149" s="56">
        <v>0</v>
      </c>
      <c r="Q149" s="56">
        <v>0</v>
      </c>
      <c r="R149" s="56">
        <v>0</v>
      </c>
      <c r="S149" s="56">
        <v>0</v>
      </c>
      <c r="T149" s="22">
        <f t="shared" si="68"/>
        <v>100</v>
      </c>
      <c r="U149" s="22">
        <f t="shared" si="69"/>
        <v>100</v>
      </c>
      <c r="V149" s="56">
        <v>0</v>
      </c>
      <c r="W149" s="56">
        <v>0</v>
      </c>
      <c r="X149" s="56">
        <v>0</v>
      </c>
      <c r="Y149" s="56">
        <v>0</v>
      </c>
    </row>
    <row r="150" spans="1:25" ht="26.25">
      <c r="A150" s="112"/>
      <c r="B150" s="110"/>
      <c r="C150" s="77"/>
      <c r="D150" s="74"/>
      <c r="E150" s="4" t="s">
        <v>34</v>
      </c>
      <c r="F150" s="56">
        <v>6</v>
      </c>
      <c r="G150" s="56">
        <v>0</v>
      </c>
      <c r="H150" s="56">
        <v>6</v>
      </c>
      <c r="I150" s="56">
        <v>6</v>
      </c>
      <c r="J150" s="56">
        <v>0</v>
      </c>
      <c r="K150" s="56">
        <v>0</v>
      </c>
      <c r="L150" s="56">
        <v>6</v>
      </c>
      <c r="M150" s="56">
        <v>1</v>
      </c>
      <c r="N150" s="56">
        <v>5</v>
      </c>
      <c r="O150" s="56">
        <v>0</v>
      </c>
      <c r="P150" s="56">
        <v>0</v>
      </c>
      <c r="Q150" s="56">
        <v>0</v>
      </c>
      <c r="R150" s="56">
        <v>0</v>
      </c>
      <c r="S150" s="56">
        <v>0</v>
      </c>
      <c r="T150" s="22">
        <f t="shared" si="68"/>
        <v>100</v>
      </c>
      <c r="U150" s="22">
        <f t="shared" si="69"/>
        <v>100</v>
      </c>
      <c r="V150" s="56">
        <v>0</v>
      </c>
      <c r="W150" s="56">
        <v>0</v>
      </c>
      <c r="X150" s="56">
        <v>0</v>
      </c>
      <c r="Y150" s="56">
        <v>0</v>
      </c>
    </row>
    <row r="151" spans="1:25" ht="15">
      <c r="A151" s="112"/>
      <c r="B151" s="104" t="s">
        <v>41</v>
      </c>
      <c r="C151" s="107" t="s">
        <v>75</v>
      </c>
      <c r="D151" s="72" t="s">
        <v>32</v>
      </c>
      <c r="E151" s="4" t="s">
        <v>22</v>
      </c>
      <c r="F151" s="56">
        <f>F152+F153</f>
        <v>58</v>
      </c>
      <c r="G151" s="56">
        <f aca="true" t="shared" si="73" ref="G151:S151">G152+G153</f>
        <v>1</v>
      </c>
      <c r="H151" s="56">
        <f t="shared" si="73"/>
        <v>57</v>
      </c>
      <c r="I151" s="56">
        <f t="shared" si="73"/>
        <v>57</v>
      </c>
      <c r="J151" s="56">
        <f t="shared" si="73"/>
        <v>0</v>
      </c>
      <c r="K151" s="56">
        <f t="shared" si="73"/>
        <v>0</v>
      </c>
      <c r="L151" s="56">
        <f t="shared" si="73"/>
        <v>56</v>
      </c>
      <c r="M151" s="56">
        <f t="shared" si="73"/>
        <v>4</v>
      </c>
      <c r="N151" s="56">
        <f t="shared" si="73"/>
        <v>41</v>
      </c>
      <c r="O151" s="56">
        <f t="shared" si="73"/>
        <v>11</v>
      </c>
      <c r="P151" s="56">
        <f t="shared" si="73"/>
        <v>0</v>
      </c>
      <c r="Q151" s="56">
        <f t="shared" si="73"/>
        <v>1</v>
      </c>
      <c r="R151" s="56">
        <f t="shared" si="73"/>
        <v>1</v>
      </c>
      <c r="S151" s="56">
        <f t="shared" si="73"/>
        <v>0</v>
      </c>
      <c r="T151" s="22">
        <f t="shared" si="68"/>
        <v>98.24561403508771</v>
      </c>
      <c r="U151" s="22">
        <f t="shared" si="69"/>
        <v>78.94736842105263</v>
      </c>
      <c r="V151" s="56">
        <f>V152+V153</f>
        <v>0</v>
      </c>
      <c r="W151" s="56">
        <f>W152+W153</f>
        <v>0</v>
      </c>
      <c r="X151" s="56">
        <f>X152+X153</f>
        <v>0</v>
      </c>
      <c r="Y151" s="56">
        <f>Y152+Y153</f>
        <v>0</v>
      </c>
    </row>
    <row r="152" spans="1:25" ht="15">
      <c r="A152" s="112"/>
      <c r="B152" s="105"/>
      <c r="C152" s="108"/>
      <c r="D152" s="73"/>
      <c r="E152" s="4" t="s">
        <v>33</v>
      </c>
      <c r="F152" s="56">
        <f>F134+F140+F146+F149</f>
        <v>40</v>
      </c>
      <c r="G152" s="56">
        <f aca="true" t="shared" si="74" ref="G152:S153">G134+G140+G146+G149</f>
        <v>1</v>
      </c>
      <c r="H152" s="56">
        <f t="shared" si="74"/>
        <v>39</v>
      </c>
      <c r="I152" s="56">
        <f t="shared" si="74"/>
        <v>39</v>
      </c>
      <c r="J152" s="56">
        <f t="shared" si="74"/>
        <v>0</v>
      </c>
      <c r="K152" s="56">
        <f t="shared" si="74"/>
        <v>0</v>
      </c>
      <c r="L152" s="56">
        <f t="shared" si="74"/>
        <v>38</v>
      </c>
      <c r="M152" s="56">
        <f t="shared" si="74"/>
        <v>3</v>
      </c>
      <c r="N152" s="56">
        <f t="shared" si="74"/>
        <v>33</v>
      </c>
      <c r="O152" s="56">
        <f t="shared" si="74"/>
        <v>2</v>
      </c>
      <c r="P152" s="56">
        <f t="shared" si="74"/>
        <v>0</v>
      </c>
      <c r="Q152" s="56">
        <f t="shared" si="74"/>
        <v>1</v>
      </c>
      <c r="R152" s="56">
        <f t="shared" si="74"/>
        <v>1</v>
      </c>
      <c r="S152" s="56">
        <f t="shared" si="74"/>
        <v>0</v>
      </c>
      <c r="T152" s="22">
        <f t="shared" si="68"/>
        <v>97.43589743589743</v>
      </c>
      <c r="U152" s="22">
        <f t="shared" si="69"/>
        <v>92.3076923076923</v>
      </c>
      <c r="V152" s="56">
        <f aca="true" t="shared" si="75" ref="V152:Y153">V134+V140+V146+V149</f>
        <v>0</v>
      </c>
      <c r="W152" s="56">
        <f t="shared" si="75"/>
        <v>0</v>
      </c>
      <c r="X152" s="56">
        <f t="shared" si="75"/>
        <v>0</v>
      </c>
      <c r="Y152" s="56">
        <f t="shared" si="75"/>
        <v>0</v>
      </c>
    </row>
    <row r="153" spans="1:25" ht="26.25">
      <c r="A153" s="112"/>
      <c r="B153" s="105"/>
      <c r="C153" s="108"/>
      <c r="D153" s="74"/>
      <c r="E153" s="4" t="s">
        <v>34</v>
      </c>
      <c r="F153" s="56">
        <f>F135+F141+F147+F150</f>
        <v>18</v>
      </c>
      <c r="G153" s="56">
        <f t="shared" si="74"/>
        <v>0</v>
      </c>
      <c r="H153" s="56">
        <f t="shared" si="74"/>
        <v>18</v>
      </c>
      <c r="I153" s="56">
        <f t="shared" si="74"/>
        <v>18</v>
      </c>
      <c r="J153" s="56">
        <f t="shared" si="74"/>
        <v>0</v>
      </c>
      <c r="K153" s="56">
        <f t="shared" si="74"/>
        <v>0</v>
      </c>
      <c r="L153" s="56">
        <f t="shared" si="74"/>
        <v>18</v>
      </c>
      <c r="M153" s="56">
        <f t="shared" si="74"/>
        <v>1</v>
      </c>
      <c r="N153" s="56">
        <f t="shared" si="74"/>
        <v>8</v>
      </c>
      <c r="O153" s="56">
        <f t="shared" si="74"/>
        <v>9</v>
      </c>
      <c r="P153" s="56">
        <f t="shared" si="74"/>
        <v>0</v>
      </c>
      <c r="Q153" s="56">
        <f t="shared" si="74"/>
        <v>0</v>
      </c>
      <c r="R153" s="56">
        <f t="shared" si="74"/>
        <v>0</v>
      </c>
      <c r="S153" s="56">
        <f t="shared" si="74"/>
        <v>0</v>
      </c>
      <c r="T153" s="22">
        <f t="shared" si="68"/>
        <v>100</v>
      </c>
      <c r="U153" s="22">
        <f t="shared" si="69"/>
        <v>50</v>
      </c>
      <c r="V153" s="56">
        <f t="shared" si="75"/>
        <v>0</v>
      </c>
      <c r="W153" s="56">
        <f t="shared" si="75"/>
        <v>0</v>
      </c>
      <c r="X153" s="56">
        <f t="shared" si="75"/>
        <v>0</v>
      </c>
      <c r="Y153" s="56">
        <f t="shared" si="75"/>
        <v>0</v>
      </c>
    </row>
    <row r="154" spans="1:25" ht="15">
      <c r="A154" s="112"/>
      <c r="B154" s="105"/>
      <c r="C154" s="108"/>
      <c r="D154" s="72" t="s">
        <v>35</v>
      </c>
      <c r="E154" s="4" t="s">
        <v>22</v>
      </c>
      <c r="F154" s="56">
        <f>F155+F156</f>
        <v>15</v>
      </c>
      <c r="G154" s="56">
        <f aca="true" t="shared" si="76" ref="G154:S154">G155+G156</f>
        <v>0</v>
      </c>
      <c r="H154" s="56">
        <f t="shared" si="76"/>
        <v>15</v>
      </c>
      <c r="I154" s="56">
        <f t="shared" si="76"/>
        <v>15</v>
      </c>
      <c r="J154" s="56">
        <f t="shared" si="76"/>
        <v>0</v>
      </c>
      <c r="K154" s="56">
        <f t="shared" si="76"/>
        <v>0</v>
      </c>
      <c r="L154" s="56">
        <f t="shared" si="76"/>
        <v>14</v>
      </c>
      <c r="M154" s="56">
        <f t="shared" si="76"/>
        <v>1</v>
      </c>
      <c r="N154" s="56">
        <f t="shared" si="76"/>
        <v>10</v>
      </c>
      <c r="O154" s="56">
        <f t="shared" si="76"/>
        <v>3</v>
      </c>
      <c r="P154" s="56">
        <f t="shared" si="76"/>
        <v>0</v>
      </c>
      <c r="Q154" s="56">
        <f t="shared" si="76"/>
        <v>1</v>
      </c>
      <c r="R154" s="56">
        <f t="shared" si="76"/>
        <v>0</v>
      </c>
      <c r="S154" s="56">
        <f t="shared" si="76"/>
        <v>1</v>
      </c>
      <c r="T154" s="22">
        <f t="shared" si="68"/>
        <v>93.33333333333333</v>
      </c>
      <c r="U154" s="22">
        <f t="shared" si="69"/>
        <v>73.33333333333333</v>
      </c>
      <c r="V154" s="56">
        <f>V155+V156</f>
        <v>0</v>
      </c>
      <c r="W154" s="56">
        <f>W155+W156</f>
        <v>0</v>
      </c>
      <c r="X154" s="56">
        <f>X155+X156</f>
        <v>0</v>
      </c>
      <c r="Y154" s="56">
        <f>Y155+Y156</f>
        <v>0</v>
      </c>
    </row>
    <row r="155" spans="1:25" ht="15">
      <c r="A155" s="112"/>
      <c r="B155" s="105"/>
      <c r="C155" s="108"/>
      <c r="D155" s="73"/>
      <c r="E155" s="4" t="s">
        <v>33</v>
      </c>
      <c r="F155" s="56">
        <f>F137+F143</f>
        <v>12</v>
      </c>
      <c r="G155" s="56">
        <f aca="true" t="shared" si="77" ref="G155:S156">G137+G143</f>
        <v>0</v>
      </c>
      <c r="H155" s="56">
        <f t="shared" si="77"/>
        <v>12</v>
      </c>
      <c r="I155" s="56">
        <f t="shared" si="77"/>
        <v>12</v>
      </c>
      <c r="J155" s="56">
        <f t="shared" si="77"/>
        <v>0</v>
      </c>
      <c r="K155" s="56">
        <f t="shared" si="77"/>
        <v>0</v>
      </c>
      <c r="L155" s="56">
        <f t="shared" si="77"/>
        <v>12</v>
      </c>
      <c r="M155" s="56">
        <f t="shared" si="77"/>
        <v>1</v>
      </c>
      <c r="N155" s="56">
        <f t="shared" si="77"/>
        <v>10</v>
      </c>
      <c r="O155" s="56">
        <f t="shared" si="77"/>
        <v>1</v>
      </c>
      <c r="P155" s="56">
        <f t="shared" si="77"/>
        <v>0</v>
      </c>
      <c r="Q155" s="56">
        <f t="shared" si="77"/>
        <v>0</v>
      </c>
      <c r="R155" s="56">
        <f t="shared" si="77"/>
        <v>0</v>
      </c>
      <c r="S155" s="56">
        <f t="shared" si="77"/>
        <v>0</v>
      </c>
      <c r="T155" s="22">
        <f t="shared" si="68"/>
        <v>100</v>
      </c>
      <c r="U155" s="22">
        <f t="shared" si="69"/>
        <v>91.66666666666666</v>
      </c>
      <c r="V155" s="56">
        <f aca="true" t="shared" si="78" ref="V155:Y156">V137+V143</f>
        <v>0</v>
      </c>
      <c r="W155" s="56">
        <f t="shared" si="78"/>
        <v>0</v>
      </c>
      <c r="X155" s="56">
        <f t="shared" si="78"/>
        <v>0</v>
      </c>
      <c r="Y155" s="56">
        <f t="shared" si="78"/>
        <v>0</v>
      </c>
    </row>
    <row r="156" spans="1:25" ht="26.25">
      <c r="A156" s="112"/>
      <c r="B156" s="105"/>
      <c r="C156" s="108"/>
      <c r="D156" s="74"/>
      <c r="E156" s="4" t="s">
        <v>34</v>
      </c>
      <c r="F156" s="56">
        <f>F138+F144</f>
        <v>3</v>
      </c>
      <c r="G156" s="56">
        <f t="shared" si="77"/>
        <v>0</v>
      </c>
      <c r="H156" s="56">
        <f t="shared" si="77"/>
        <v>3</v>
      </c>
      <c r="I156" s="56">
        <f t="shared" si="77"/>
        <v>3</v>
      </c>
      <c r="J156" s="56">
        <f t="shared" si="77"/>
        <v>0</v>
      </c>
      <c r="K156" s="56">
        <f t="shared" si="77"/>
        <v>0</v>
      </c>
      <c r="L156" s="56">
        <f t="shared" si="77"/>
        <v>2</v>
      </c>
      <c r="M156" s="56">
        <f t="shared" si="77"/>
        <v>0</v>
      </c>
      <c r="N156" s="56">
        <f t="shared" si="77"/>
        <v>0</v>
      </c>
      <c r="O156" s="56">
        <f t="shared" si="77"/>
        <v>2</v>
      </c>
      <c r="P156" s="56">
        <f t="shared" si="77"/>
        <v>0</v>
      </c>
      <c r="Q156" s="56">
        <f t="shared" si="77"/>
        <v>1</v>
      </c>
      <c r="R156" s="56">
        <f t="shared" si="77"/>
        <v>0</v>
      </c>
      <c r="S156" s="56">
        <f t="shared" si="77"/>
        <v>1</v>
      </c>
      <c r="T156" s="22">
        <f t="shared" si="68"/>
        <v>66.66666666666666</v>
      </c>
      <c r="U156" s="22">
        <f t="shared" si="69"/>
        <v>0</v>
      </c>
      <c r="V156" s="56">
        <f t="shared" si="78"/>
        <v>0</v>
      </c>
      <c r="W156" s="56">
        <f t="shared" si="78"/>
        <v>0</v>
      </c>
      <c r="X156" s="56">
        <f t="shared" si="78"/>
        <v>0</v>
      </c>
      <c r="Y156" s="56">
        <f t="shared" si="78"/>
        <v>0</v>
      </c>
    </row>
    <row r="157" spans="1:25" ht="15">
      <c r="A157" s="112"/>
      <c r="B157" s="105"/>
      <c r="C157" s="108"/>
      <c r="D157" s="72" t="s">
        <v>75</v>
      </c>
      <c r="E157" s="4" t="s">
        <v>22</v>
      </c>
      <c r="F157" s="56">
        <f>F158+F159</f>
        <v>73</v>
      </c>
      <c r="G157" s="56">
        <f aca="true" t="shared" si="79" ref="G157:S157">G158+G159</f>
        <v>1</v>
      </c>
      <c r="H157" s="56">
        <f t="shared" si="79"/>
        <v>72</v>
      </c>
      <c r="I157" s="56">
        <f t="shared" si="79"/>
        <v>72</v>
      </c>
      <c r="J157" s="56">
        <f t="shared" si="79"/>
        <v>0</v>
      </c>
      <c r="K157" s="56">
        <f t="shared" si="79"/>
        <v>0</v>
      </c>
      <c r="L157" s="56">
        <f t="shared" si="79"/>
        <v>70</v>
      </c>
      <c r="M157" s="56">
        <f t="shared" si="79"/>
        <v>5</v>
      </c>
      <c r="N157" s="56">
        <f t="shared" si="79"/>
        <v>51</v>
      </c>
      <c r="O157" s="56">
        <f t="shared" si="79"/>
        <v>14</v>
      </c>
      <c r="P157" s="56">
        <f t="shared" si="79"/>
        <v>0</v>
      </c>
      <c r="Q157" s="56">
        <f t="shared" si="79"/>
        <v>2</v>
      </c>
      <c r="R157" s="56">
        <f t="shared" si="79"/>
        <v>1</v>
      </c>
      <c r="S157" s="56">
        <f t="shared" si="79"/>
        <v>1</v>
      </c>
      <c r="T157" s="22">
        <f t="shared" si="68"/>
        <v>97.22222222222221</v>
      </c>
      <c r="U157" s="22">
        <f t="shared" si="69"/>
        <v>77.77777777777779</v>
      </c>
      <c r="V157" s="56">
        <f>V158+V159</f>
        <v>0</v>
      </c>
      <c r="W157" s="56">
        <f>W158+W159</f>
        <v>0</v>
      </c>
      <c r="X157" s="56">
        <f>X158+X159</f>
        <v>0</v>
      </c>
      <c r="Y157" s="56">
        <f>Y158+Y159</f>
        <v>0</v>
      </c>
    </row>
    <row r="158" spans="1:25" ht="15">
      <c r="A158" s="112"/>
      <c r="B158" s="105"/>
      <c r="C158" s="108"/>
      <c r="D158" s="73"/>
      <c r="E158" s="4" t="s">
        <v>33</v>
      </c>
      <c r="F158" s="56">
        <f>F152+F155</f>
        <v>52</v>
      </c>
      <c r="G158" s="56">
        <f aca="true" t="shared" si="80" ref="G158:S159">G152+G155</f>
        <v>1</v>
      </c>
      <c r="H158" s="56">
        <f t="shared" si="80"/>
        <v>51</v>
      </c>
      <c r="I158" s="56">
        <f t="shared" si="80"/>
        <v>51</v>
      </c>
      <c r="J158" s="56">
        <f t="shared" si="80"/>
        <v>0</v>
      </c>
      <c r="K158" s="56">
        <f t="shared" si="80"/>
        <v>0</v>
      </c>
      <c r="L158" s="56">
        <f t="shared" si="80"/>
        <v>50</v>
      </c>
      <c r="M158" s="56">
        <f t="shared" si="80"/>
        <v>4</v>
      </c>
      <c r="N158" s="56">
        <f t="shared" si="80"/>
        <v>43</v>
      </c>
      <c r="O158" s="56">
        <f t="shared" si="80"/>
        <v>3</v>
      </c>
      <c r="P158" s="56">
        <f t="shared" si="80"/>
        <v>0</v>
      </c>
      <c r="Q158" s="56">
        <f t="shared" si="80"/>
        <v>1</v>
      </c>
      <c r="R158" s="56">
        <f t="shared" si="80"/>
        <v>1</v>
      </c>
      <c r="S158" s="56">
        <f t="shared" si="80"/>
        <v>0</v>
      </c>
      <c r="T158" s="22">
        <f t="shared" si="68"/>
        <v>98.0392156862745</v>
      </c>
      <c r="U158" s="22">
        <f t="shared" si="69"/>
        <v>92.15686274509804</v>
      </c>
      <c r="V158" s="56">
        <f aca="true" t="shared" si="81" ref="V158:Y159">V152+V155</f>
        <v>0</v>
      </c>
      <c r="W158" s="56">
        <f t="shared" si="81"/>
        <v>0</v>
      </c>
      <c r="X158" s="56">
        <f t="shared" si="81"/>
        <v>0</v>
      </c>
      <c r="Y158" s="56">
        <f t="shared" si="81"/>
        <v>0</v>
      </c>
    </row>
    <row r="159" spans="1:25" ht="26.25">
      <c r="A159" s="113"/>
      <c r="B159" s="114"/>
      <c r="C159" s="109"/>
      <c r="D159" s="74"/>
      <c r="E159" s="4" t="s">
        <v>34</v>
      </c>
      <c r="F159" s="56">
        <f>F153+F156</f>
        <v>21</v>
      </c>
      <c r="G159" s="56">
        <f t="shared" si="80"/>
        <v>0</v>
      </c>
      <c r="H159" s="56">
        <f t="shared" si="80"/>
        <v>21</v>
      </c>
      <c r="I159" s="56">
        <f t="shared" si="80"/>
        <v>21</v>
      </c>
      <c r="J159" s="56">
        <f t="shared" si="80"/>
        <v>0</v>
      </c>
      <c r="K159" s="56">
        <f t="shared" si="80"/>
        <v>0</v>
      </c>
      <c r="L159" s="56">
        <f t="shared" si="80"/>
        <v>20</v>
      </c>
      <c r="M159" s="56">
        <f t="shared" si="80"/>
        <v>1</v>
      </c>
      <c r="N159" s="56">
        <f t="shared" si="80"/>
        <v>8</v>
      </c>
      <c r="O159" s="56">
        <f t="shared" si="80"/>
        <v>11</v>
      </c>
      <c r="P159" s="56">
        <f t="shared" si="80"/>
        <v>0</v>
      </c>
      <c r="Q159" s="56">
        <f t="shared" si="80"/>
        <v>1</v>
      </c>
      <c r="R159" s="56">
        <f t="shared" si="80"/>
        <v>0</v>
      </c>
      <c r="S159" s="56">
        <f t="shared" si="80"/>
        <v>1</v>
      </c>
      <c r="T159" s="22">
        <f t="shared" si="68"/>
        <v>95.23809523809523</v>
      </c>
      <c r="U159" s="22">
        <f t="shared" si="69"/>
        <v>42.857142857142854</v>
      </c>
      <c r="V159" s="56">
        <f t="shared" si="81"/>
        <v>0</v>
      </c>
      <c r="W159" s="56">
        <f t="shared" si="81"/>
        <v>0</v>
      </c>
      <c r="X159" s="56">
        <f t="shared" si="81"/>
        <v>0</v>
      </c>
      <c r="Y159" s="56">
        <f t="shared" si="81"/>
        <v>0</v>
      </c>
    </row>
    <row r="160" spans="1:25" ht="15">
      <c r="A160" s="111" t="s">
        <v>42</v>
      </c>
      <c r="B160" s="78" t="s">
        <v>62</v>
      </c>
      <c r="C160" s="83">
        <v>1</v>
      </c>
      <c r="D160" s="72" t="s">
        <v>32</v>
      </c>
      <c r="E160" s="4" t="s">
        <v>22</v>
      </c>
      <c r="F160" s="56">
        <f>F161+F162</f>
        <v>24</v>
      </c>
      <c r="G160" s="56">
        <f aca="true" t="shared" si="82" ref="G160:S160">G161+G162</f>
        <v>0</v>
      </c>
      <c r="H160" s="56">
        <f t="shared" si="82"/>
        <v>24</v>
      </c>
      <c r="I160" s="56">
        <f t="shared" si="82"/>
        <v>24</v>
      </c>
      <c r="J160" s="56">
        <f t="shared" si="82"/>
        <v>0</v>
      </c>
      <c r="K160" s="56">
        <f t="shared" si="82"/>
        <v>0</v>
      </c>
      <c r="L160" s="56">
        <f t="shared" si="82"/>
        <v>22</v>
      </c>
      <c r="M160" s="56">
        <f t="shared" si="82"/>
        <v>0</v>
      </c>
      <c r="N160" s="56">
        <f t="shared" si="82"/>
        <v>14</v>
      </c>
      <c r="O160" s="56">
        <f t="shared" si="82"/>
        <v>8</v>
      </c>
      <c r="P160" s="56">
        <f t="shared" si="82"/>
        <v>0</v>
      </c>
      <c r="Q160" s="56">
        <f t="shared" si="82"/>
        <v>2</v>
      </c>
      <c r="R160" s="56">
        <f t="shared" si="82"/>
        <v>1</v>
      </c>
      <c r="S160" s="56">
        <f t="shared" si="82"/>
        <v>1</v>
      </c>
      <c r="T160" s="22">
        <f t="shared" si="68"/>
        <v>91.66666666666666</v>
      </c>
      <c r="U160" s="22">
        <f t="shared" si="69"/>
        <v>58.333333333333336</v>
      </c>
      <c r="V160" s="56">
        <f>V161+V162</f>
        <v>0</v>
      </c>
      <c r="W160" s="56">
        <f>W161+W162</f>
        <v>0</v>
      </c>
      <c r="X160" s="56">
        <f>X161+X162</f>
        <v>0</v>
      </c>
      <c r="Y160" s="56">
        <f>Y161+Y162</f>
        <v>0</v>
      </c>
    </row>
    <row r="161" spans="1:25" ht="15">
      <c r="A161" s="112"/>
      <c r="B161" s="70"/>
      <c r="C161" s="76"/>
      <c r="D161" s="73"/>
      <c r="E161" s="4" t="s">
        <v>33</v>
      </c>
      <c r="F161" s="56">
        <v>21</v>
      </c>
      <c r="G161" s="56">
        <v>0</v>
      </c>
      <c r="H161" s="56">
        <v>21</v>
      </c>
      <c r="I161" s="56">
        <v>21</v>
      </c>
      <c r="J161" s="56">
        <v>0</v>
      </c>
      <c r="K161" s="56">
        <v>0</v>
      </c>
      <c r="L161" s="56">
        <v>21</v>
      </c>
      <c r="M161" s="56">
        <v>0</v>
      </c>
      <c r="N161" s="56">
        <v>13</v>
      </c>
      <c r="O161" s="56">
        <v>8</v>
      </c>
      <c r="P161" s="56">
        <v>0</v>
      </c>
      <c r="Q161" s="56">
        <v>0</v>
      </c>
      <c r="R161" s="56">
        <v>0</v>
      </c>
      <c r="S161" s="56">
        <v>0</v>
      </c>
      <c r="T161" s="22">
        <f t="shared" si="68"/>
        <v>100</v>
      </c>
      <c r="U161" s="22">
        <f t="shared" si="69"/>
        <v>61.904761904761905</v>
      </c>
      <c r="V161" s="56">
        <v>0</v>
      </c>
      <c r="W161" s="56">
        <v>0</v>
      </c>
      <c r="X161" s="56">
        <v>0</v>
      </c>
      <c r="Y161" s="56">
        <v>0</v>
      </c>
    </row>
    <row r="162" spans="1:25" ht="26.25">
      <c r="A162" s="112"/>
      <c r="B162" s="70"/>
      <c r="C162" s="76"/>
      <c r="D162" s="74"/>
      <c r="E162" s="4" t="s">
        <v>34</v>
      </c>
      <c r="F162" s="56">
        <v>3</v>
      </c>
      <c r="G162" s="56">
        <v>0</v>
      </c>
      <c r="H162" s="56">
        <v>3</v>
      </c>
      <c r="I162" s="56">
        <v>3</v>
      </c>
      <c r="J162" s="56">
        <v>0</v>
      </c>
      <c r="K162" s="56">
        <v>0</v>
      </c>
      <c r="L162" s="56">
        <v>1</v>
      </c>
      <c r="M162" s="56">
        <v>0</v>
      </c>
      <c r="N162" s="56">
        <v>1</v>
      </c>
      <c r="O162" s="56">
        <v>0</v>
      </c>
      <c r="P162" s="56">
        <v>0</v>
      </c>
      <c r="Q162" s="56">
        <v>2</v>
      </c>
      <c r="R162" s="56">
        <v>1</v>
      </c>
      <c r="S162" s="56">
        <v>1</v>
      </c>
      <c r="T162" s="22">
        <f t="shared" si="68"/>
        <v>33.33333333333333</v>
      </c>
      <c r="U162" s="22">
        <f t="shared" si="69"/>
        <v>33.33333333333333</v>
      </c>
      <c r="V162" s="56">
        <v>0</v>
      </c>
      <c r="W162" s="56">
        <v>0</v>
      </c>
      <c r="X162" s="56">
        <v>0</v>
      </c>
      <c r="Y162" s="56">
        <v>0</v>
      </c>
    </row>
    <row r="163" spans="1:25" ht="15">
      <c r="A163" s="112"/>
      <c r="B163" s="70"/>
      <c r="C163" s="76"/>
      <c r="D163" s="72" t="s">
        <v>35</v>
      </c>
      <c r="E163" s="4" t="s">
        <v>22</v>
      </c>
      <c r="F163" s="56">
        <f>F164+F165</f>
        <v>76</v>
      </c>
      <c r="G163" s="56">
        <f aca="true" t="shared" si="83" ref="G163:S163">G164+G165</f>
        <v>1</v>
      </c>
      <c r="H163" s="56">
        <f t="shared" si="83"/>
        <v>75</v>
      </c>
      <c r="I163" s="56">
        <f t="shared" si="83"/>
        <v>75</v>
      </c>
      <c r="J163" s="56">
        <f t="shared" si="83"/>
        <v>0</v>
      </c>
      <c r="K163" s="56">
        <f t="shared" si="83"/>
        <v>0</v>
      </c>
      <c r="L163" s="56">
        <f t="shared" si="83"/>
        <v>74</v>
      </c>
      <c r="M163" s="56">
        <f t="shared" si="83"/>
        <v>2</v>
      </c>
      <c r="N163" s="56">
        <f t="shared" si="83"/>
        <v>56</v>
      </c>
      <c r="O163" s="56">
        <f t="shared" si="83"/>
        <v>16</v>
      </c>
      <c r="P163" s="56">
        <f t="shared" si="83"/>
        <v>0</v>
      </c>
      <c r="Q163" s="56">
        <f t="shared" si="83"/>
        <v>1</v>
      </c>
      <c r="R163" s="56">
        <f t="shared" si="83"/>
        <v>1</v>
      </c>
      <c r="S163" s="56">
        <f t="shared" si="83"/>
        <v>0</v>
      </c>
      <c r="T163" s="22">
        <f t="shared" si="68"/>
        <v>98.66666666666667</v>
      </c>
      <c r="U163" s="22">
        <f t="shared" si="69"/>
        <v>77.33333333333333</v>
      </c>
      <c r="V163" s="56">
        <f>V164+V165</f>
        <v>0</v>
      </c>
      <c r="W163" s="56">
        <f>W164+W165</f>
        <v>0</v>
      </c>
      <c r="X163" s="56">
        <f>X164+X165</f>
        <v>0</v>
      </c>
      <c r="Y163" s="56">
        <f>Y164+Y165</f>
        <v>0</v>
      </c>
    </row>
    <row r="164" spans="1:25" ht="15">
      <c r="A164" s="112"/>
      <c r="B164" s="70"/>
      <c r="C164" s="76"/>
      <c r="D164" s="73"/>
      <c r="E164" s="4" t="s">
        <v>33</v>
      </c>
      <c r="F164" s="56">
        <v>70</v>
      </c>
      <c r="G164" s="56">
        <v>1</v>
      </c>
      <c r="H164" s="56">
        <v>69</v>
      </c>
      <c r="I164" s="56">
        <v>69</v>
      </c>
      <c r="J164" s="56">
        <v>0</v>
      </c>
      <c r="K164" s="56">
        <v>0</v>
      </c>
      <c r="L164" s="56">
        <v>68</v>
      </c>
      <c r="M164" s="56">
        <v>1</v>
      </c>
      <c r="N164" s="56">
        <v>53</v>
      </c>
      <c r="O164" s="56">
        <v>14</v>
      </c>
      <c r="P164" s="56">
        <v>0</v>
      </c>
      <c r="Q164" s="56">
        <v>1</v>
      </c>
      <c r="R164" s="56">
        <v>1</v>
      </c>
      <c r="S164" s="56">
        <v>0</v>
      </c>
      <c r="T164" s="22">
        <f t="shared" si="68"/>
        <v>98.55072463768117</v>
      </c>
      <c r="U164" s="22">
        <f t="shared" si="69"/>
        <v>78.26086956521739</v>
      </c>
      <c r="V164" s="56">
        <v>0</v>
      </c>
      <c r="W164" s="56">
        <v>0</v>
      </c>
      <c r="X164" s="56">
        <v>0</v>
      </c>
      <c r="Y164" s="56">
        <v>0</v>
      </c>
    </row>
    <row r="165" spans="1:25" ht="26.25">
      <c r="A165" s="112"/>
      <c r="B165" s="70"/>
      <c r="C165" s="77"/>
      <c r="D165" s="74"/>
      <c r="E165" s="4" t="s">
        <v>34</v>
      </c>
      <c r="F165" s="56">
        <v>6</v>
      </c>
      <c r="G165" s="56">
        <v>0</v>
      </c>
      <c r="H165" s="56">
        <v>6</v>
      </c>
      <c r="I165" s="56">
        <v>6</v>
      </c>
      <c r="J165" s="56">
        <v>0</v>
      </c>
      <c r="K165" s="56">
        <v>0</v>
      </c>
      <c r="L165" s="56">
        <v>6</v>
      </c>
      <c r="M165" s="56">
        <v>1</v>
      </c>
      <c r="N165" s="56">
        <v>3</v>
      </c>
      <c r="O165" s="56">
        <v>2</v>
      </c>
      <c r="P165" s="56">
        <v>0</v>
      </c>
      <c r="Q165" s="56">
        <v>0</v>
      </c>
      <c r="R165" s="56">
        <v>0</v>
      </c>
      <c r="S165" s="56">
        <v>0</v>
      </c>
      <c r="T165" s="22">
        <f t="shared" si="68"/>
        <v>100</v>
      </c>
      <c r="U165" s="22">
        <f t="shared" si="69"/>
        <v>66.66666666666666</v>
      </c>
      <c r="V165" s="56">
        <v>0</v>
      </c>
      <c r="W165" s="56">
        <v>0</v>
      </c>
      <c r="X165" s="56">
        <v>0</v>
      </c>
      <c r="Y165" s="56">
        <v>0</v>
      </c>
    </row>
    <row r="166" spans="1:25" ht="15">
      <c r="A166" s="112"/>
      <c r="B166" s="70"/>
      <c r="C166" s="75">
        <v>2</v>
      </c>
      <c r="D166" s="72" t="s">
        <v>32</v>
      </c>
      <c r="E166" s="4" t="s">
        <v>22</v>
      </c>
      <c r="F166" s="56">
        <f>F167+F168</f>
        <v>34</v>
      </c>
      <c r="G166" s="56">
        <f aca="true" t="shared" si="84" ref="G166:S166">G167+G168</f>
        <v>0</v>
      </c>
      <c r="H166" s="56">
        <f t="shared" si="84"/>
        <v>34</v>
      </c>
      <c r="I166" s="56">
        <f t="shared" si="84"/>
        <v>34</v>
      </c>
      <c r="J166" s="56">
        <f t="shared" si="84"/>
        <v>0</v>
      </c>
      <c r="K166" s="56">
        <f t="shared" si="84"/>
        <v>0</v>
      </c>
      <c r="L166" s="56">
        <f t="shared" si="84"/>
        <v>33</v>
      </c>
      <c r="M166" s="56">
        <f t="shared" si="84"/>
        <v>0</v>
      </c>
      <c r="N166" s="56">
        <f t="shared" si="84"/>
        <v>18</v>
      </c>
      <c r="O166" s="56">
        <f t="shared" si="84"/>
        <v>15</v>
      </c>
      <c r="P166" s="56">
        <f t="shared" si="84"/>
        <v>0</v>
      </c>
      <c r="Q166" s="56">
        <f t="shared" si="84"/>
        <v>1</v>
      </c>
      <c r="R166" s="56">
        <f t="shared" si="84"/>
        <v>1</v>
      </c>
      <c r="S166" s="56">
        <f t="shared" si="84"/>
        <v>0</v>
      </c>
      <c r="T166" s="22">
        <f t="shared" si="68"/>
        <v>97.05882352941177</v>
      </c>
      <c r="U166" s="22">
        <f t="shared" si="69"/>
        <v>52.94117647058824</v>
      </c>
      <c r="V166" s="56">
        <f>V167+V168</f>
        <v>0</v>
      </c>
      <c r="W166" s="56">
        <f>W167+W168</f>
        <v>0</v>
      </c>
      <c r="X166" s="56">
        <f>X167+X168</f>
        <v>0</v>
      </c>
      <c r="Y166" s="56">
        <f>Y167+Y168</f>
        <v>0</v>
      </c>
    </row>
    <row r="167" spans="1:25" ht="15">
      <c r="A167" s="112"/>
      <c r="B167" s="70"/>
      <c r="C167" s="76"/>
      <c r="D167" s="73"/>
      <c r="E167" s="4" t="s">
        <v>33</v>
      </c>
      <c r="F167" s="56">
        <v>26</v>
      </c>
      <c r="G167" s="56">
        <v>0</v>
      </c>
      <c r="H167" s="56">
        <v>26</v>
      </c>
      <c r="I167" s="56">
        <v>26</v>
      </c>
      <c r="J167" s="56">
        <v>0</v>
      </c>
      <c r="K167" s="56">
        <v>0</v>
      </c>
      <c r="L167" s="56">
        <v>26</v>
      </c>
      <c r="M167" s="56">
        <v>0</v>
      </c>
      <c r="N167" s="56">
        <v>16</v>
      </c>
      <c r="O167" s="56">
        <v>10</v>
      </c>
      <c r="P167" s="56">
        <v>0</v>
      </c>
      <c r="Q167" s="56">
        <v>0</v>
      </c>
      <c r="R167" s="56">
        <v>0</v>
      </c>
      <c r="S167" s="56">
        <v>0</v>
      </c>
      <c r="T167" s="22">
        <f t="shared" si="68"/>
        <v>100</v>
      </c>
      <c r="U167" s="22">
        <f t="shared" si="69"/>
        <v>61.53846153846154</v>
      </c>
      <c r="V167" s="56">
        <v>0</v>
      </c>
      <c r="W167" s="56">
        <v>0</v>
      </c>
      <c r="X167" s="56">
        <v>0</v>
      </c>
      <c r="Y167" s="56">
        <v>0</v>
      </c>
    </row>
    <row r="168" spans="1:25" ht="26.25">
      <c r="A168" s="112"/>
      <c r="B168" s="70"/>
      <c r="C168" s="76"/>
      <c r="D168" s="74"/>
      <c r="E168" s="4" t="s">
        <v>34</v>
      </c>
      <c r="F168" s="56">
        <v>8</v>
      </c>
      <c r="G168" s="56">
        <v>0</v>
      </c>
      <c r="H168" s="56">
        <v>8</v>
      </c>
      <c r="I168" s="56">
        <v>8</v>
      </c>
      <c r="J168" s="56">
        <v>0</v>
      </c>
      <c r="K168" s="56">
        <v>0</v>
      </c>
      <c r="L168" s="56">
        <v>7</v>
      </c>
      <c r="M168" s="56">
        <v>0</v>
      </c>
      <c r="N168" s="56">
        <v>2</v>
      </c>
      <c r="O168" s="56">
        <v>5</v>
      </c>
      <c r="P168" s="56">
        <v>0</v>
      </c>
      <c r="Q168" s="56">
        <v>1</v>
      </c>
      <c r="R168" s="56">
        <v>1</v>
      </c>
      <c r="S168" s="56">
        <v>0</v>
      </c>
      <c r="T168" s="22">
        <f t="shared" si="68"/>
        <v>87.5</v>
      </c>
      <c r="U168" s="22">
        <f t="shared" si="69"/>
        <v>25</v>
      </c>
      <c r="V168" s="56">
        <v>0</v>
      </c>
      <c r="W168" s="56">
        <v>0</v>
      </c>
      <c r="X168" s="56">
        <v>0</v>
      </c>
      <c r="Y168" s="56">
        <v>0</v>
      </c>
    </row>
    <row r="169" spans="1:25" ht="15">
      <c r="A169" s="112"/>
      <c r="B169" s="70"/>
      <c r="C169" s="76"/>
      <c r="D169" s="72" t="s">
        <v>35</v>
      </c>
      <c r="E169" s="4" t="s">
        <v>22</v>
      </c>
      <c r="F169" s="56">
        <f>F170+F171</f>
        <v>40</v>
      </c>
      <c r="G169" s="56">
        <f aca="true" t="shared" si="85" ref="G169:S169">G170+G171</f>
        <v>0</v>
      </c>
      <c r="H169" s="56">
        <f t="shared" si="85"/>
        <v>40</v>
      </c>
      <c r="I169" s="56">
        <f t="shared" si="85"/>
        <v>40</v>
      </c>
      <c r="J169" s="56">
        <f t="shared" si="85"/>
        <v>0</v>
      </c>
      <c r="K169" s="56">
        <f t="shared" si="85"/>
        <v>0</v>
      </c>
      <c r="L169" s="56">
        <f t="shared" si="85"/>
        <v>38</v>
      </c>
      <c r="M169" s="56">
        <f t="shared" si="85"/>
        <v>0</v>
      </c>
      <c r="N169" s="56">
        <f t="shared" si="85"/>
        <v>21</v>
      </c>
      <c r="O169" s="56">
        <f t="shared" si="85"/>
        <v>17</v>
      </c>
      <c r="P169" s="56">
        <f t="shared" si="85"/>
        <v>0</v>
      </c>
      <c r="Q169" s="56">
        <f t="shared" si="85"/>
        <v>2</v>
      </c>
      <c r="R169" s="56">
        <f t="shared" si="85"/>
        <v>1</v>
      </c>
      <c r="S169" s="56">
        <f t="shared" si="85"/>
        <v>1</v>
      </c>
      <c r="T169" s="22">
        <f t="shared" si="68"/>
        <v>95</v>
      </c>
      <c r="U169" s="22">
        <f t="shared" si="69"/>
        <v>52.5</v>
      </c>
      <c r="V169" s="56">
        <f>V170+V171</f>
        <v>0</v>
      </c>
      <c r="W169" s="56">
        <f>W170+W171</f>
        <v>0</v>
      </c>
      <c r="X169" s="56">
        <f>X170+X171</f>
        <v>0</v>
      </c>
      <c r="Y169" s="56">
        <f>Y170+Y171</f>
        <v>0</v>
      </c>
    </row>
    <row r="170" spans="1:25" ht="15">
      <c r="A170" s="112"/>
      <c r="B170" s="70"/>
      <c r="C170" s="76"/>
      <c r="D170" s="73"/>
      <c r="E170" s="4" t="s">
        <v>33</v>
      </c>
      <c r="F170" s="56">
        <v>34</v>
      </c>
      <c r="G170" s="56">
        <v>0</v>
      </c>
      <c r="H170" s="56">
        <v>34</v>
      </c>
      <c r="I170" s="56">
        <v>34</v>
      </c>
      <c r="J170" s="56">
        <v>0</v>
      </c>
      <c r="K170" s="56">
        <v>0</v>
      </c>
      <c r="L170" s="56">
        <v>33</v>
      </c>
      <c r="M170" s="56">
        <v>0</v>
      </c>
      <c r="N170" s="56">
        <v>21</v>
      </c>
      <c r="O170" s="56">
        <v>12</v>
      </c>
      <c r="P170" s="56">
        <v>0</v>
      </c>
      <c r="Q170" s="56">
        <v>1</v>
      </c>
      <c r="R170" s="56">
        <v>0</v>
      </c>
      <c r="S170" s="56">
        <v>1</v>
      </c>
      <c r="T170" s="22">
        <f t="shared" si="68"/>
        <v>97.05882352941177</v>
      </c>
      <c r="U170" s="22">
        <f t="shared" si="69"/>
        <v>61.76470588235294</v>
      </c>
      <c r="V170" s="56">
        <v>0</v>
      </c>
      <c r="W170" s="56">
        <v>0</v>
      </c>
      <c r="X170" s="56">
        <v>0</v>
      </c>
      <c r="Y170" s="56">
        <v>0</v>
      </c>
    </row>
    <row r="171" spans="1:25" ht="26.25">
      <c r="A171" s="112"/>
      <c r="B171" s="70"/>
      <c r="C171" s="77"/>
      <c r="D171" s="74"/>
      <c r="E171" s="4" t="s">
        <v>34</v>
      </c>
      <c r="F171" s="56">
        <v>6</v>
      </c>
      <c r="G171" s="56">
        <v>0</v>
      </c>
      <c r="H171" s="56">
        <v>6</v>
      </c>
      <c r="I171" s="56">
        <v>6</v>
      </c>
      <c r="J171" s="56">
        <v>0</v>
      </c>
      <c r="K171" s="56">
        <v>0</v>
      </c>
      <c r="L171" s="56">
        <v>5</v>
      </c>
      <c r="M171" s="56">
        <v>0</v>
      </c>
      <c r="N171" s="56">
        <v>0</v>
      </c>
      <c r="O171" s="56">
        <v>5</v>
      </c>
      <c r="P171" s="56">
        <v>0</v>
      </c>
      <c r="Q171" s="56">
        <v>1</v>
      </c>
      <c r="R171" s="56">
        <v>1</v>
      </c>
      <c r="S171" s="56">
        <v>0</v>
      </c>
      <c r="T171" s="22">
        <f t="shared" si="68"/>
        <v>83.33333333333334</v>
      </c>
      <c r="U171" s="22">
        <f t="shared" si="69"/>
        <v>0</v>
      </c>
      <c r="V171" s="56">
        <v>0</v>
      </c>
      <c r="W171" s="56">
        <v>0</v>
      </c>
      <c r="X171" s="56">
        <v>0</v>
      </c>
      <c r="Y171" s="56">
        <v>0</v>
      </c>
    </row>
    <row r="172" spans="1:25" ht="15">
      <c r="A172" s="112"/>
      <c r="B172" s="70"/>
      <c r="C172" s="75">
        <v>3</v>
      </c>
      <c r="D172" s="72" t="s">
        <v>32</v>
      </c>
      <c r="E172" s="4" t="s">
        <v>22</v>
      </c>
      <c r="F172" s="56">
        <f>F173+F174</f>
        <v>32</v>
      </c>
      <c r="G172" s="56">
        <f aca="true" t="shared" si="86" ref="G172:S172">G173+G174</f>
        <v>0</v>
      </c>
      <c r="H172" s="56">
        <f t="shared" si="86"/>
        <v>32</v>
      </c>
      <c r="I172" s="56">
        <f t="shared" si="86"/>
        <v>31</v>
      </c>
      <c r="J172" s="56">
        <f t="shared" si="86"/>
        <v>1</v>
      </c>
      <c r="K172" s="56">
        <f t="shared" si="86"/>
        <v>0</v>
      </c>
      <c r="L172" s="56">
        <f t="shared" si="86"/>
        <v>31</v>
      </c>
      <c r="M172" s="56">
        <f t="shared" si="86"/>
        <v>10</v>
      </c>
      <c r="N172" s="56">
        <f t="shared" si="86"/>
        <v>20</v>
      </c>
      <c r="O172" s="56">
        <f t="shared" si="86"/>
        <v>1</v>
      </c>
      <c r="P172" s="56">
        <f t="shared" si="86"/>
        <v>0</v>
      </c>
      <c r="Q172" s="56">
        <f t="shared" si="86"/>
        <v>0</v>
      </c>
      <c r="R172" s="56">
        <f t="shared" si="86"/>
        <v>0</v>
      </c>
      <c r="S172" s="56">
        <f t="shared" si="86"/>
        <v>0</v>
      </c>
      <c r="T172" s="22">
        <f t="shared" si="68"/>
        <v>100</v>
      </c>
      <c r="U172" s="22">
        <f t="shared" si="69"/>
        <v>96.7741935483871</v>
      </c>
      <c r="V172" s="56">
        <f>V173+V174</f>
        <v>0</v>
      </c>
      <c r="W172" s="56">
        <f>W173+W174</f>
        <v>0</v>
      </c>
      <c r="X172" s="56">
        <f>X173+X174</f>
        <v>0</v>
      </c>
      <c r="Y172" s="56">
        <f>Y173+Y174</f>
        <v>0</v>
      </c>
    </row>
    <row r="173" spans="1:25" ht="15">
      <c r="A173" s="112"/>
      <c r="B173" s="70"/>
      <c r="C173" s="76"/>
      <c r="D173" s="73"/>
      <c r="E173" s="4" t="s">
        <v>33</v>
      </c>
      <c r="F173" s="56">
        <v>31</v>
      </c>
      <c r="G173" s="56">
        <v>0</v>
      </c>
      <c r="H173" s="56">
        <v>31</v>
      </c>
      <c r="I173" s="56">
        <v>30</v>
      </c>
      <c r="J173" s="56">
        <v>1</v>
      </c>
      <c r="K173" s="56">
        <v>0</v>
      </c>
      <c r="L173" s="56">
        <v>30</v>
      </c>
      <c r="M173" s="56">
        <v>10</v>
      </c>
      <c r="N173" s="56">
        <v>20</v>
      </c>
      <c r="O173" s="56">
        <v>0</v>
      </c>
      <c r="P173" s="56">
        <v>0</v>
      </c>
      <c r="Q173" s="56">
        <v>0</v>
      </c>
      <c r="R173" s="56">
        <v>0</v>
      </c>
      <c r="S173" s="56">
        <v>0</v>
      </c>
      <c r="T173" s="22">
        <f t="shared" si="68"/>
        <v>100</v>
      </c>
      <c r="U173" s="22">
        <f t="shared" si="69"/>
        <v>100</v>
      </c>
      <c r="V173" s="56">
        <v>0</v>
      </c>
      <c r="W173" s="56">
        <v>0</v>
      </c>
      <c r="X173" s="56">
        <v>0</v>
      </c>
      <c r="Y173" s="56">
        <v>0</v>
      </c>
    </row>
    <row r="174" spans="1:25" ht="26.25">
      <c r="A174" s="112"/>
      <c r="B174" s="70"/>
      <c r="C174" s="76"/>
      <c r="D174" s="74"/>
      <c r="E174" s="4" t="s">
        <v>34</v>
      </c>
      <c r="F174" s="56">
        <v>1</v>
      </c>
      <c r="G174" s="56">
        <v>0</v>
      </c>
      <c r="H174" s="56">
        <v>1</v>
      </c>
      <c r="I174" s="56">
        <v>1</v>
      </c>
      <c r="J174" s="56">
        <v>0</v>
      </c>
      <c r="K174" s="56">
        <v>0</v>
      </c>
      <c r="L174" s="56">
        <v>1</v>
      </c>
      <c r="M174" s="56">
        <v>0</v>
      </c>
      <c r="N174" s="56">
        <v>0</v>
      </c>
      <c r="O174" s="56">
        <v>1</v>
      </c>
      <c r="P174" s="56">
        <v>0</v>
      </c>
      <c r="Q174" s="56">
        <v>0</v>
      </c>
      <c r="R174" s="56">
        <v>0</v>
      </c>
      <c r="S174" s="56">
        <v>0</v>
      </c>
      <c r="T174" s="22">
        <f t="shared" si="68"/>
        <v>100</v>
      </c>
      <c r="U174" s="22">
        <f t="shared" si="69"/>
        <v>0</v>
      </c>
      <c r="V174" s="56">
        <v>0</v>
      </c>
      <c r="W174" s="56">
        <v>0</v>
      </c>
      <c r="X174" s="56">
        <v>0</v>
      </c>
      <c r="Y174" s="56">
        <v>0</v>
      </c>
    </row>
    <row r="175" spans="1:25" ht="15">
      <c r="A175" s="112"/>
      <c r="B175" s="70"/>
      <c r="C175" s="76"/>
      <c r="D175" s="72" t="s">
        <v>35</v>
      </c>
      <c r="E175" s="4" t="s">
        <v>22</v>
      </c>
      <c r="F175" s="56">
        <f>F176+F177</f>
        <v>46</v>
      </c>
      <c r="G175" s="56">
        <f aca="true" t="shared" si="87" ref="G175:S175">G176+G177</f>
        <v>0</v>
      </c>
      <c r="H175" s="56">
        <f t="shared" si="87"/>
        <v>46</v>
      </c>
      <c r="I175" s="56">
        <f t="shared" si="87"/>
        <v>46</v>
      </c>
      <c r="J175" s="56">
        <f t="shared" si="87"/>
        <v>0</v>
      </c>
      <c r="K175" s="56">
        <f t="shared" si="87"/>
        <v>0</v>
      </c>
      <c r="L175" s="56">
        <f t="shared" si="87"/>
        <v>46</v>
      </c>
      <c r="M175" s="56">
        <f t="shared" si="87"/>
        <v>2</v>
      </c>
      <c r="N175" s="56">
        <f t="shared" si="87"/>
        <v>26</v>
      </c>
      <c r="O175" s="56">
        <f t="shared" si="87"/>
        <v>18</v>
      </c>
      <c r="P175" s="56">
        <f t="shared" si="87"/>
        <v>0</v>
      </c>
      <c r="Q175" s="56">
        <f t="shared" si="87"/>
        <v>0</v>
      </c>
      <c r="R175" s="56">
        <f t="shared" si="87"/>
        <v>0</v>
      </c>
      <c r="S175" s="56">
        <f t="shared" si="87"/>
        <v>0</v>
      </c>
      <c r="T175" s="22">
        <f t="shared" si="68"/>
        <v>100</v>
      </c>
      <c r="U175" s="22">
        <f t="shared" si="69"/>
        <v>60.86956521739131</v>
      </c>
      <c r="V175" s="56">
        <f>V176+V177</f>
        <v>0</v>
      </c>
      <c r="W175" s="56">
        <f>W176+W177</f>
        <v>0</v>
      </c>
      <c r="X175" s="56">
        <f>X176+X177</f>
        <v>0</v>
      </c>
      <c r="Y175" s="56">
        <f>Y176+Y177</f>
        <v>0</v>
      </c>
    </row>
    <row r="176" spans="1:25" ht="15">
      <c r="A176" s="112"/>
      <c r="B176" s="70"/>
      <c r="C176" s="76"/>
      <c r="D176" s="73"/>
      <c r="E176" s="4" t="s">
        <v>33</v>
      </c>
      <c r="F176" s="56">
        <v>42</v>
      </c>
      <c r="G176" s="56">
        <v>0</v>
      </c>
      <c r="H176" s="56">
        <v>42</v>
      </c>
      <c r="I176" s="56">
        <v>42</v>
      </c>
      <c r="J176" s="56">
        <v>0</v>
      </c>
      <c r="K176" s="56">
        <v>0</v>
      </c>
      <c r="L176" s="56">
        <v>42</v>
      </c>
      <c r="M176" s="56">
        <v>2</v>
      </c>
      <c r="N176" s="56">
        <v>24</v>
      </c>
      <c r="O176" s="56">
        <v>16</v>
      </c>
      <c r="P176" s="56">
        <v>0</v>
      </c>
      <c r="Q176" s="56">
        <v>0</v>
      </c>
      <c r="R176" s="56">
        <v>0</v>
      </c>
      <c r="S176" s="56">
        <v>0</v>
      </c>
      <c r="T176" s="22">
        <f t="shared" si="68"/>
        <v>100</v>
      </c>
      <c r="U176" s="22">
        <f t="shared" si="69"/>
        <v>61.904761904761905</v>
      </c>
      <c r="V176" s="56">
        <v>0</v>
      </c>
      <c r="W176" s="56">
        <v>0</v>
      </c>
      <c r="X176" s="56">
        <v>0</v>
      </c>
      <c r="Y176" s="56">
        <v>0</v>
      </c>
    </row>
    <row r="177" spans="1:25" ht="26.25">
      <c r="A177" s="112"/>
      <c r="B177" s="70"/>
      <c r="C177" s="77"/>
      <c r="D177" s="74"/>
      <c r="E177" s="4" t="s">
        <v>34</v>
      </c>
      <c r="F177" s="56">
        <v>4</v>
      </c>
      <c r="G177" s="56">
        <v>0</v>
      </c>
      <c r="H177" s="56">
        <v>4</v>
      </c>
      <c r="I177" s="56">
        <v>4</v>
      </c>
      <c r="J177" s="56">
        <v>0</v>
      </c>
      <c r="K177" s="56">
        <v>0</v>
      </c>
      <c r="L177" s="56">
        <v>4</v>
      </c>
      <c r="M177" s="56">
        <v>0</v>
      </c>
      <c r="N177" s="56">
        <v>2</v>
      </c>
      <c r="O177" s="56">
        <v>2</v>
      </c>
      <c r="P177" s="56">
        <v>0</v>
      </c>
      <c r="Q177" s="56">
        <v>0</v>
      </c>
      <c r="R177" s="56">
        <v>0</v>
      </c>
      <c r="S177" s="56">
        <v>0</v>
      </c>
      <c r="T177" s="22">
        <f t="shared" si="68"/>
        <v>100</v>
      </c>
      <c r="U177" s="22">
        <f t="shared" si="69"/>
        <v>50</v>
      </c>
      <c r="V177" s="56">
        <v>0</v>
      </c>
      <c r="W177" s="56">
        <v>0</v>
      </c>
      <c r="X177" s="56">
        <v>0</v>
      </c>
      <c r="Y177" s="56">
        <v>0</v>
      </c>
    </row>
    <row r="178" spans="1:25" ht="15">
      <c r="A178" s="112"/>
      <c r="B178" s="70"/>
      <c r="C178" s="75">
        <v>4</v>
      </c>
      <c r="D178" s="72" t="s">
        <v>32</v>
      </c>
      <c r="E178" s="4" t="s">
        <v>22</v>
      </c>
      <c r="F178" s="56">
        <f>F179+F180</f>
        <v>40</v>
      </c>
      <c r="G178" s="56">
        <f aca="true" t="shared" si="88" ref="G178:S178">G179+G180</f>
        <v>0</v>
      </c>
      <c r="H178" s="56">
        <f t="shared" si="88"/>
        <v>40</v>
      </c>
      <c r="I178" s="56">
        <f t="shared" si="88"/>
        <v>40</v>
      </c>
      <c r="J178" s="56">
        <f t="shared" si="88"/>
        <v>0</v>
      </c>
      <c r="K178" s="56">
        <f t="shared" si="88"/>
        <v>0</v>
      </c>
      <c r="L178" s="56">
        <f t="shared" si="88"/>
        <v>39</v>
      </c>
      <c r="M178" s="56">
        <f t="shared" si="88"/>
        <v>5</v>
      </c>
      <c r="N178" s="56">
        <f t="shared" si="88"/>
        <v>26</v>
      </c>
      <c r="O178" s="56">
        <f t="shared" si="88"/>
        <v>8</v>
      </c>
      <c r="P178" s="56">
        <f t="shared" si="88"/>
        <v>0</v>
      </c>
      <c r="Q178" s="56">
        <f t="shared" si="88"/>
        <v>1</v>
      </c>
      <c r="R178" s="56">
        <f t="shared" si="88"/>
        <v>1</v>
      </c>
      <c r="S178" s="56">
        <f t="shared" si="88"/>
        <v>0</v>
      </c>
      <c r="T178" s="22">
        <f t="shared" si="68"/>
        <v>97.5</v>
      </c>
      <c r="U178" s="22">
        <f t="shared" si="69"/>
        <v>77.5</v>
      </c>
      <c r="V178" s="56">
        <f>V179+V180</f>
        <v>0</v>
      </c>
      <c r="W178" s="56">
        <f>W179+W180</f>
        <v>0</v>
      </c>
      <c r="X178" s="56">
        <f>X179+X180</f>
        <v>0</v>
      </c>
      <c r="Y178" s="56">
        <f>Y179+Y180</f>
        <v>0</v>
      </c>
    </row>
    <row r="179" spans="1:25" ht="15">
      <c r="A179" s="112"/>
      <c r="B179" s="70"/>
      <c r="C179" s="76"/>
      <c r="D179" s="73"/>
      <c r="E179" s="4" t="s">
        <v>33</v>
      </c>
      <c r="F179" s="56">
        <v>37</v>
      </c>
      <c r="G179" s="56">
        <v>0</v>
      </c>
      <c r="H179" s="56">
        <v>37</v>
      </c>
      <c r="I179" s="56">
        <v>37</v>
      </c>
      <c r="J179" s="56">
        <v>0</v>
      </c>
      <c r="K179" s="56">
        <v>0</v>
      </c>
      <c r="L179" s="56">
        <v>37</v>
      </c>
      <c r="M179" s="56">
        <v>5</v>
      </c>
      <c r="N179" s="56">
        <v>26</v>
      </c>
      <c r="O179" s="56">
        <v>6</v>
      </c>
      <c r="P179" s="56">
        <v>0</v>
      </c>
      <c r="Q179" s="56">
        <v>0</v>
      </c>
      <c r="R179" s="56">
        <v>0</v>
      </c>
      <c r="S179" s="56">
        <v>0</v>
      </c>
      <c r="T179" s="22">
        <f t="shared" si="68"/>
        <v>100</v>
      </c>
      <c r="U179" s="22">
        <f t="shared" si="69"/>
        <v>83.78378378378379</v>
      </c>
      <c r="V179" s="56">
        <v>0</v>
      </c>
      <c r="W179" s="56">
        <v>0</v>
      </c>
      <c r="X179" s="56">
        <v>0</v>
      </c>
      <c r="Y179" s="56">
        <v>0</v>
      </c>
    </row>
    <row r="180" spans="1:25" ht="26.25">
      <c r="A180" s="112"/>
      <c r="B180" s="70"/>
      <c r="C180" s="76"/>
      <c r="D180" s="74"/>
      <c r="E180" s="4" t="s">
        <v>34</v>
      </c>
      <c r="F180" s="56">
        <v>3</v>
      </c>
      <c r="G180" s="56">
        <v>0</v>
      </c>
      <c r="H180" s="56">
        <v>3</v>
      </c>
      <c r="I180" s="56">
        <v>3</v>
      </c>
      <c r="J180" s="56">
        <v>0</v>
      </c>
      <c r="K180" s="56">
        <v>0</v>
      </c>
      <c r="L180" s="56">
        <v>2</v>
      </c>
      <c r="M180" s="56">
        <v>0</v>
      </c>
      <c r="N180" s="56">
        <v>0</v>
      </c>
      <c r="O180" s="56">
        <v>2</v>
      </c>
      <c r="P180" s="56">
        <v>0</v>
      </c>
      <c r="Q180" s="56">
        <v>1</v>
      </c>
      <c r="R180" s="56">
        <v>1</v>
      </c>
      <c r="S180" s="56">
        <v>0</v>
      </c>
      <c r="T180" s="22">
        <f t="shared" si="68"/>
        <v>66.66666666666666</v>
      </c>
      <c r="U180" s="22">
        <f t="shared" si="69"/>
        <v>0</v>
      </c>
      <c r="V180" s="56">
        <v>0</v>
      </c>
      <c r="W180" s="56">
        <v>0</v>
      </c>
      <c r="X180" s="56">
        <v>0</v>
      </c>
      <c r="Y180" s="56">
        <v>0</v>
      </c>
    </row>
    <row r="181" spans="1:25" ht="15">
      <c r="A181" s="112"/>
      <c r="B181" s="70"/>
      <c r="C181" s="76"/>
      <c r="D181" s="72" t="s">
        <v>35</v>
      </c>
      <c r="E181" s="4" t="s">
        <v>22</v>
      </c>
      <c r="F181" s="56">
        <f>F182+F183</f>
        <v>35</v>
      </c>
      <c r="G181" s="56">
        <f aca="true" t="shared" si="89" ref="G181:S181">G182+G183</f>
        <v>0</v>
      </c>
      <c r="H181" s="56">
        <f t="shared" si="89"/>
        <v>35</v>
      </c>
      <c r="I181" s="56">
        <f t="shared" si="89"/>
        <v>35</v>
      </c>
      <c r="J181" s="56">
        <f t="shared" si="89"/>
        <v>0</v>
      </c>
      <c r="K181" s="56">
        <f t="shared" si="89"/>
        <v>0</v>
      </c>
      <c r="L181" s="56">
        <f t="shared" si="89"/>
        <v>35</v>
      </c>
      <c r="M181" s="56">
        <f t="shared" si="89"/>
        <v>6</v>
      </c>
      <c r="N181" s="56">
        <f t="shared" si="89"/>
        <v>25</v>
      </c>
      <c r="O181" s="56">
        <f t="shared" si="89"/>
        <v>3</v>
      </c>
      <c r="P181" s="56">
        <f t="shared" si="89"/>
        <v>1</v>
      </c>
      <c r="Q181" s="56">
        <f t="shared" si="89"/>
        <v>0</v>
      </c>
      <c r="R181" s="56">
        <f t="shared" si="89"/>
        <v>0</v>
      </c>
      <c r="S181" s="56">
        <f t="shared" si="89"/>
        <v>0</v>
      </c>
      <c r="T181" s="22">
        <f t="shared" si="68"/>
        <v>100</v>
      </c>
      <c r="U181" s="22">
        <f t="shared" si="69"/>
        <v>88.57142857142857</v>
      </c>
      <c r="V181" s="56">
        <f>V182+V183</f>
        <v>0</v>
      </c>
      <c r="W181" s="56">
        <f>W182+W183</f>
        <v>0</v>
      </c>
      <c r="X181" s="56">
        <f>X182+X183</f>
        <v>0</v>
      </c>
      <c r="Y181" s="56">
        <f>Y182+Y183</f>
        <v>0</v>
      </c>
    </row>
    <row r="182" spans="1:25" ht="15">
      <c r="A182" s="112"/>
      <c r="B182" s="70"/>
      <c r="C182" s="76"/>
      <c r="D182" s="73"/>
      <c r="E182" s="4" t="s">
        <v>33</v>
      </c>
      <c r="F182" s="56">
        <v>35</v>
      </c>
      <c r="G182" s="56">
        <v>0</v>
      </c>
      <c r="H182" s="56">
        <v>35</v>
      </c>
      <c r="I182" s="56">
        <v>35</v>
      </c>
      <c r="J182" s="56">
        <v>0</v>
      </c>
      <c r="K182" s="56">
        <v>0</v>
      </c>
      <c r="L182" s="56">
        <v>35</v>
      </c>
      <c r="M182" s="56">
        <v>6</v>
      </c>
      <c r="N182" s="56">
        <v>25</v>
      </c>
      <c r="O182" s="56">
        <v>3</v>
      </c>
      <c r="P182" s="56">
        <v>1</v>
      </c>
      <c r="Q182" s="56">
        <v>0</v>
      </c>
      <c r="R182" s="56">
        <v>0</v>
      </c>
      <c r="S182" s="56">
        <v>0</v>
      </c>
      <c r="T182" s="22">
        <f t="shared" si="68"/>
        <v>100</v>
      </c>
      <c r="U182" s="22">
        <f t="shared" si="69"/>
        <v>88.57142857142857</v>
      </c>
      <c r="V182" s="56">
        <v>0</v>
      </c>
      <c r="W182" s="56">
        <v>0</v>
      </c>
      <c r="X182" s="56">
        <v>0</v>
      </c>
      <c r="Y182" s="56">
        <v>0</v>
      </c>
    </row>
    <row r="183" spans="1:25" ht="26.25">
      <c r="A183" s="112"/>
      <c r="B183" s="71"/>
      <c r="C183" s="82"/>
      <c r="D183" s="74"/>
      <c r="E183" s="4" t="s">
        <v>34</v>
      </c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56">
        <v>0</v>
      </c>
      <c r="L183" s="56">
        <v>0</v>
      </c>
      <c r="M183" s="56">
        <v>0</v>
      </c>
      <c r="N183" s="56">
        <v>0</v>
      </c>
      <c r="O183" s="56">
        <v>0</v>
      </c>
      <c r="P183" s="56">
        <v>0</v>
      </c>
      <c r="Q183" s="56">
        <v>0</v>
      </c>
      <c r="R183" s="56">
        <v>0</v>
      </c>
      <c r="S183" s="56">
        <v>0</v>
      </c>
      <c r="T183" s="22">
        <v>0</v>
      </c>
      <c r="U183" s="22">
        <v>0</v>
      </c>
      <c r="V183" s="56">
        <v>0</v>
      </c>
      <c r="W183" s="56">
        <v>0</v>
      </c>
      <c r="X183" s="56">
        <v>0</v>
      </c>
      <c r="Y183" s="56">
        <v>0</v>
      </c>
    </row>
    <row r="184" spans="1:25" ht="15">
      <c r="A184" s="112"/>
      <c r="B184" s="78" t="s">
        <v>71</v>
      </c>
      <c r="C184" s="75">
        <v>2</v>
      </c>
      <c r="D184" s="72" t="s">
        <v>32</v>
      </c>
      <c r="E184" s="4" t="s">
        <v>22</v>
      </c>
      <c r="F184" s="56">
        <f>F185+F186</f>
        <v>0</v>
      </c>
      <c r="G184" s="56">
        <f aca="true" t="shared" si="90" ref="G184:S184">G185+G186</f>
        <v>0</v>
      </c>
      <c r="H184" s="56">
        <f t="shared" si="90"/>
        <v>0</v>
      </c>
      <c r="I184" s="56">
        <f t="shared" si="90"/>
        <v>0</v>
      </c>
      <c r="J184" s="56">
        <f t="shared" si="90"/>
        <v>0</v>
      </c>
      <c r="K184" s="56">
        <f t="shared" si="90"/>
        <v>0</v>
      </c>
      <c r="L184" s="56">
        <f t="shared" si="90"/>
        <v>0</v>
      </c>
      <c r="M184" s="56">
        <f t="shared" si="90"/>
        <v>0</v>
      </c>
      <c r="N184" s="56">
        <f t="shared" si="90"/>
        <v>0</v>
      </c>
      <c r="O184" s="56">
        <f t="shared" si="90"/>
        <v>0</v>
      </c>
      <c r="P184" s="56">
        <f t="shared" si="90"/>
        <v>0</v>
      </c>
      <c r="Q184" s="56">
        <f t="shared" si="90"/>
        <v>0</v>
      </c>
      <c r="R184" s="56">
        <f t="shared" si="90"/>
        <v>0</v>
      </c>
      <c r="S184" s="56">
        <f t="shared" si="90"/>
        <v>0</v>
      </c>
      <c r="T184" s="22">
        <v>0</v>
      </c>
      <c r="U184" s="22">
        <v>0</v>
      </c>
      <c r="V184" s="56">
        <f>V185+V186</f>
        <v>0</v>
      </c>
      <c r="W184" s="56">
        <f>W185+W186</f>
        <v>0</v>
      </c>
      <c r="X184" s="56">
        <f>X185+X186</f>
        <v>0</v>
      </c>
      <c r="Y184" s="56">
        <f>Y185+Y186</f>
        <v>0</v>
      </c>
    </row>
    <row r="185" spans="1:25" ht="15">
      <c r="A185" s="112"/>
      <c r="B185" s="70"/>
      <c r="C185" s="76"/>
      <c r="D185" s="73"/>
      <c r="E185" s="4" t="s">
        <v>33</v>
      </c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56">
        <v>0</v>
      </c>
      <c r="L185" s="56">
        <v>0</v>
      </c>
      <c r="M185" s="56">
        <v>0</v>
      </c>
      <c r="N185" s="56">
        <v>0</v>
      </c>
      <c r="O185" s="56">
        <v>0</v>
      </c>
      <c r="P185" s="56">
        <v>0</v>
      </c>
      <c r="Q185" s="56">
        <v>0</v>
      </c>
      <c r="R185" s="56">
        <v>0</v>
      </c>
      <c r="S185" s="56">
        <v>0</v>
      </c>
      <c r="T185" s="22">
        <v>0</v>
      </c>
      <c r="U185" s="22">
        <v>0</v>
      </c>
      <c r="V185" s="56">
        <v>0</v>
      </c>
      <c r="W185" s="56">
        <v>0</v>
      </c>
      <c r="X185" s="56">
        <v>0</v>
      </c>
      <c r="Y185" s="56">
        <v>0</v>
      </c>
    </row>
    <row r="186" spans="1:25" ht="26.25">
      <c r="A186" s="112"/>
      <c r="B186" s="70"/>
      <c r="C186" s="76"/>
      <c r="D186" s="74"/>
      <c r="E186" s="4" t="s">
        <v>34</v>
      </c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56">
        <v>0</v>
      </c>
      <c r="L186" s="56">
        <v>0</v>
      </c>
      <c r="M186" s="56">
        <v>0</v>
      </c>
      <c r="N186" s="56">
        <v>0</v>
      </c>
      <c r="O186" s="56">
        <v>0</v>
      </c>
      <c r="P186" s="56">
        <v>0</v>
      </c>
      <c r="Q186" s="56">
        <v>0</v>
      </c>
      <c r="R186" s="56">
        <v>0</v>
      </c>
      <c r="S186" s="56">
        <v>0</v>
      </c>
      <c r="T186" s="22">
        <v>0</v>
      </c>
      <c r="U186" s="22">
        <v>0</v>
      </c>
      <c r="V186" s="56">
        <v>0</v>
      </c>
      <c r="W186" s="56">
        <v>0</v>
      </c>
      <c r="X186" s="56">
        <v>0</v>
      </c>
      <c r="Y186" s="56">
        <v>0</v>
      </c>
    </row>
    <row r="187" spans="1:25" ht="15">
      <c r="A187" s="112"/>
      <c r="B187" s="70"/>
      <c r="C187" s="76"/>
      <c r="D187" s="72" t="s">
        <v>35</v>
      </c>
      <c r="E187" s="4" t="s">
        <v>22</v>
      </c>
      <c r="F187" s="56">
        <f>F188+F189</f>
        <v>3</v>
      </c>
      <c r="G187" s="56">
        <f aca="true" t="shared" si="91" ref="G187:S187">G188+G189</f>
        <v>0</v>
      </c>
      <c r="H187" s="56">
        <f t="shared" si="91"/>
        <v>3</v>
      </c>
      <c r="I187" s="56">
        <f t="shared" si="91"/>
        <v>3</v>
      </c>
      <c r="J187" s="56">
        <f t="shared" si="91"/>
        <v>0</v>
      </c>
      <c r="K187" s="56">
        <f t="shared" si="91"/>
        <v>0</v>
      </c>
      <c r="L187" s="56">
        <f t="shared" si="91"/>
        <v>3</v>
      </c>
      <c r="M187" s="56">
        <f t="shared" si="91"/>
        <v>0</v>
      </c>
      <c r="N187" s="56">
        <f t="shared" si="91"/>
        <v>2</v>
      </c>
      <c r="O187" s="56">
        <f t="shared" si="91"/>
        <v>1</v>
      </c>
      <c r="P187" s="56">
        <f t="shared" si="91"/>
        <v>0</v>
      </c>
      <c r="Q187" s="56">
        <f t="shared" si="91"/>
        <v>0</v>
      </c>
      <c r="R187" s="56">
        <f t="shared" si="91"/>
        <v>0</v>
      </c>
      <c r="S187" s="56">
        <f t="shared" si="91"/>
        <v>0</v>
      </c>
      <c r="T187" s="22">
        <f t="shared" si="68"/>
        <v>100</v>
      </c>
      <c r="U187" s="22">
        <f t="shared" si="69"/>
        <v>66.66666666666666</v>
      </c>
      <c r="V187" s="56">
        <f>V188+V189</f>
        <v>0</v>
      </c>
      <c r="W187" s="56">
        <f>W188+W189</f>
        <v>0</v>
      </c>
      <c r="X187" s="56">
        <f>X188+X189</f>
        <v>0</v>
      </c>
      <c r="Y187" s="56">
        <f>Y188+Y189</f>
        <v>0</v>
      </c>
    </row>
    <row r="188" spans="1:25" ht="15">
      <c r="A188" s="112"/>
      <c r="B188" s="70"/>
      <c r="C188" s="76"/>
      <c r="D188" s="73"/>
      <c r="E188" s="4" t="s">
        <v>33</v>
      </c>
      <c r="F188" s="56">
        <v>3</v>
      </c>
      <c r="G188" s="56">
        <v>0</v>
      </c>
      <c r="H188" s="56">
        <v>3</v>
      </c>
      <c r="I188" s="56">
        <v>3</v>
      </c>
      <c r="J188" s="56">
        <v>0</v>
      </c>
      <c r="K188" s="56">
        <v>0</v>
      </c>
      <c r="L188" s="56">
        <v>3</v>
      </c>
      <c r="M188" s="56">
        <v>0</v>
      </c>
      <c r="N188" s="56">
        <v>2</v>
      </c>
      <c r="O188" s="56">
        <v>1</v>
      </c>
      <c r="P188" s="56">
        <v>0</v>
      </c>
      <c r="Q188" s="56">
        <v>0</v>
      </c>
      <c r="R188" s="56">
        <v>0</v>
      </c>
      <c r="S188" s="56">
        <v>0</v>
      </c>
      <c r="T188" s="22">
        <f t="shared" si="68"/>
        <v>100</v>
      </c>
      <c r="U188" s="22">
        <f t="shared" si="69"/>
        <v>66.66666666666666</v>
      </c>
      <c r="V188" s="56">
        <v>0</v>
      </c>
      <c r="W188" s="56">
        <v>0</v>
      </c>
      <c r="X188" s="56">
        <v>0</v>
      </c>
      <c r="Y188" s="56">
        <v>0</v>
      </c>
    </row>
    <row r="189" spans="1:25" ht="26.25">
      <c r="A189" s="112"/>
      <c r="B189" s="70"/>
      <c r="C189" s="77"/>
      <c r="D189" s="74"/>
      <c r="E189" s="4" t="s">
        <v>34</v>
      </c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56">
        <v>0</v>
      </c>
      <c r="L189" s="56">
        <v>0</v>
      </c>
      <c r="M189" s="56">
        <v>0</v>
      </c>
      <c r="N189" s="56">
        <v>0</v>
      </c>
      <c r="O189" s="56">
        <v>0</v>
      </c>
      <c r="P189" s="56">
        <v>0</v>
      </c>
      <c r="Q189" s="56">
        <v>0</v>
      </c>
      <c r="R189" s="56">
        <v>0</v>
      </c>
      <c r="S189" s="56"/>
      <c r="T189" s="22">
        <v>0</v>
      </c>
      <c r="U189" s="22">
        <v>0</v>
      </c>
      <c r="V189" s="56">
        <v>0</v>
      </c>
      <c r="W189" s="56">
        <v>0</v>
      </c>
      <c r="X189" s="56">
        <v>0</v>
      </c>
      <c r="Y189" s="56">
        <v>0</v>
      </c>
    </row>
    <row r="190" spans="1:25" ht="15">
      <c r="A190" s="112"/>
      <c r="B190" s="70"/>
      <c r="C190" s="75">
        <v>3</v>
      </c>
      <c r="D190" s="72" t="s">
        <v>35</v>
      </c>
      <c r="E190" s="4" t="s">
        <v>22</v>
      </c>
      <c r="F190" s="56">
        <f>F191+F192</f>
        <v>8</v>
      </c>
      <c r="G190" s="56">
        <f aca="true" t="shared" si="92" ref="G190:S190">G191+G192</f>
        <v>0</v>
      </c>
      <c r="H190" s="56">
        <f t="shared" si="92"/>
        <v>8</v>
      </c>
      <c r="I190" s="56">
        <f t="shared" si="92"/>
        <v>8</v>
      </c>
      <c r="J190" s="56">
        <f t="shared" si="92"/>
        <v>0</v>
      </c>
      <c r="K190" s="56">
        <f t="shared" si="92"/>
        <v>0</v>
      </c>
      <c r="L190" s="56">
        <f t="shared" si="92"/>
        <v>8</v>
      </c>
      <c r="M190" s="56">
        <f t="shared" si="92"/>
        <v>0</v>
      </c>
      <c r="N190" s="56">
        <f t="shared" si="92"/>
        <v>1</v>
      </c>
      <c r="O190" s="56">
        <f t="shared" si="92"/>
        <v>7</v>
      </c>
      <c r="P190" s="56">
        <f t="shared" si="92"/>
        <v>0</v>
      </c>
      <c r="Q190" s="56">
        <f t="shared" si="92"/>
        <v>0</v>
      </c>
      <c r="R190" s="56">
        <f t="shared" si="92"/>
        <v>0</v>
      </c>
      <c r="S190" s="56">
        <f t="shared" si="92"/>
        <v>0</v>
      </c>
      <c r="T190" s="22">
        <f t="shared" si="68"/>
        <v>100</v>
      </c>
      <c r="U190" s="22">
        <f t="shared" si="69"/>
        <v>12.5</v>
      </c>
      <c r="V190" s="56">
        <f>V191+V192</f>
        <v>0</v>
      </c>
      <c r="W190" s="56">
        <f>W191+W192</f>
        <v>0</v>
      </c>
      <c r="X190" s="56">
        <f>X191+X192</f>
        <v>0</v>
      </c>
      <c r="Y190" s="56">
        <f>Y191+Y192</f>
        <v>0</v>
      </c>
    </row>
    <row r="191" spans="1:25" ht="15">
      <c r="A191" s="112"/>
      <c r="B191" s="70"/>
      <c r="C191" s="76"/>
      <c r="D191" s="73"/>
      <c r="E191" s="4" t="s">
        <v>33</v>
      </c>
      <c r="F191" s="56">
        <v>8</v>
      </c>
      <c r="G191" s="56">
        <v>0</v>
      </c>
      <c r="H191" s="56">
        <v>8</v>
      </c>
      <c r="I191" s="56">
        <v>8</v>
      </c>
      <c r="J191" s="56">
        <v>0</v>
      </c>
      <c r="K191" s="56">
        <v>0</v>
      </c>
      <c r="L191" s="56">
        <v>8</v>
      </c>
      <c r="M191" s="56">
        <v>0</v>
      </c>
      <c r="N191" s="56">
        <v>1</v>
      </c>
      <c r="O191" s="56">
        <v>7</v>
      </c>
      <c r="P191" s="56">
        <v>0</v>
      </c>
      <c r="Q191" s="56">
        <v>0</v>
      </c>
      <c r="R191" s="56">
        <v>0</v>
      </c>
      <c r="S191" s="56">
        <v>0</v>
      </c>
      <c r="T191" s="22">
        <f t="shared" si="68"/>
        <v>100</v>
      </c>
      <c r="U191" s="22">
        <f t="shared" si="69"/>
        <v>12.5</v>
      </c>
      <c r="V191" s="56">
        <v>0</v>
      </c>
      <c r="W191" s="56">
        <v>0</v>
      </c>
      <c r="X191" s="56">
        <v>0</v>
      </c>
      <c r="Y191" s="56">
        <v>0</v>
      </c>
    </row>
    <row r="192" spans="1:25" ht="26.25">
      <c r="A192" s="112"/>
      <c r="B192" s="71"/>
      <c r="C192" s="77"/>
      <c r="D192" s="74"/>
      <c r="E192" s="4" t="s">
        <v>34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22">
        <v>0</v>
      </c>
      <c r="U192" s="22">
        <v>0</v>
      </c>
      <c r="V192" s="7">
        <v>0</v>
      </c>
      <c r="W192" s="7">
        <v>0</v>
      </c>
      <c r="X192" s="7">
        <v>0</v>
      </c>
      <c r="Y192" s="7">
        <v>0</v>
      </c>
    </row>
    <row r="193" spans="1:25" ht="15">
      <c r="A193" s="112"/>
      <c r="B193" s="115" t="s">
        <v>43</v>
      </c>
      <c r="C193" s="107" t="s">
        <v>75</v>
      </c>
      <c r="D193" s="72" t="s">
        <v>32</v>
      </c>
      <c r="E193" s="5" t="s">
        <v>22</v>
      </c>
      <c r="F193" s="56">
        <f>F194+F195</f>
        <v>130</v>
      </c>
      <c r="G193" s="56">
        <f aca="true" t="shared" si="93" ref="G193:S193">G194+G195</f>
        <v>0</v>
      </c>
      <c r="H193" s="56">
        <f t="shared" si="93"/>
        <v>130</v>
      </c>
      <c r="I193" s="56">
        <f t="shared" si="93"/>
        <v>129</v>
      </c>
      <c r="J193" s="56">
        <f t="shared" si="93"/>
        <v>1</v>
      </c>
      <c r="K193" s="56">
        <f t="shared" si="93"/>
        <v>0</v>
      </c>
      <c r="L193" s="56">
        <f t="shared" si="93"/>
        <v>125</v>
      </c>
      <c r="M193" s="56">
        <f t="shared" si="93"/>
        <v>15</v>
      </c>
      <c r="N193" s="56">
        <f t="shared" si="93"/>
        <v>78</v>
      </c>
      <c r="O193" s="56">
        <f t="shared" si="93"/>
        <v>32</v>
      </c>
      <c r="P193" s="56">
        <f t="shared" si="93"/>
        <v>0</v>
      </c>
      <c r="Q193" s="56">
        <f t="shared" si="93"/>
        <v>4</v>
      </c>
      <c r="R193" s="56">
        <f t="shared" si="93"/>
        <v>3</v>
      </c>
      <c r="S193" s="56">
        <f t="shared" si="93"/>
        <v>1</v>
      </c>
      <c r="T193" s="22">
        <f t="shared" si="68"/>
        <v>96.89922480620154</v>
      </c>
      <c r="U193" s="22">
        <f t="shared" si="69"/>
        <v>72.09302325581395</v>
      </c>
      <c r="V193" s="56">
        <f>V194+V195</f>
        <v>0</v>
      </c>
      <c r="W193" s="56">
        <f>W194+W195</f>
        <v>0</v>
      </c>
      <c r="X193" s="56">
        <f>X194+X195</f>
        <v>0</v>
      </c>
      <c r="Y193" s="56">
        <f>Y194+Y195</f>
        <v>0</v>
      </c>
    </row>
    <row r="194" spans="1:25" ht="15">
      <c r="A194" s="112"/>
      <c r="B194" s="105"/>
      <c r="C194" s="108"/>
      <c r="D194" s="73"/>
      <c r="E194" s="5" t="s">
        <v>33</v>
      </c>
      <c r="F194" s="59">
        <f>F161+F167+F173+F179+F185</f>
        <v>115</v>
      </c>
      <c r="G194" s="59">
        <f aca="true" t="shared" si="94" ref="G194:S195">G161+G167+G173+G179+G185</f>
        <v>0</v>
      </c>
      <c r="H194" s="59">
        <f t="shared" si="94"/>
        <v>115</v>
      </c>
      <c r="I194" s="59">
        <f t="shared" si="94"/>
        <v>114</v>
      </c>
      <c r="J194" s="59">
        <f t="shared" si="94"/>
        <v>1</v>
      </c>
      <c r="K194" s="59">
        <f t="shared" si="94"/>
        <v>0</v>
      </c>
      <c r="L194" s="59">
        <f t="shared" si="94"/>
        <v>114</v>
      </c>
      <c r="M194" s="59">
        <f t="shared" si="94"/>
        <v>15</v>
      </c>
      <c r="N194" s="59">
        <f t="shared" si="94"/>
        <v>75</v>
      </c>
      <c r="O194" s="59">
        <f t="shared" si="94"/>
        <v>24</v>
      </c>
      <c r="P194" s="59">
        <f t="shared" si="94"/>
        <v>0</v>
      </c>
      <c r="Q194" s="59">
        <f t="shared" si="94"/>
        <v>0</v>
      </c>
      <c r="R194" s="59">
        <f t="shared" si="94"/>
        <v>0</v>
      </c>
      <c r="S194" s="59">
        <f t="shared" si="94"/>
        <v>0</v>
      </c>
      <c r="T194" s="22">
        <f t="shared" si="68"/>
        <v>100</v>
      </c>
      <c r="U194" s="22">
        <f t="shared" si="69"/>
        <v>78.94736842105263</v>
      </c>
      <c r="V194" s="59">
        <f aca="true" t="shared" si="95" ref="V194:Y195">V161+V167+V173+V179+V185</f>
        <v>0</v>
      </c>
      <c r="W194" s="59">
        <f t="shared" si="95"/>
        <v>0</v>
      </c>
      <c r="X194" s="59">
        <f t="shared" si="95"/>
        <v>0</v>
      </c>
      <c r="Y194" s="59">
        <f t="shared" si="95"/>
        <v>0</v>
      </c>
    </row>
    <row r="195" spans="1:25" ht="26.25">
      <c r="A195" s="112"/>
      <c r="B195" s="105"/>
      <c r="C195" s="108"/>
      <c r="D195" s="74"/>
      <c r="E195" s="5" t="s">
        <v>34</v>
      </c>
      <c r="F195" s="59">
        <f>F162+F168+F174+F180+F186</f>
        <v>15</v>
      </c>
      <c r="G195" s="59">
        <f t="shared" si="94"/>
        <v>0</v>
      </c>
      <c r="H195" s="59">
        <f t="shared" si="94"/>
        <v>15</v>
      </c>
      <c r="I195" s="59">
        <f t="shared" si="94"/>
        <v>15</v>
      </c>
      <c r="J195" s="59">
        <f t="shared" si="94"/>
        <v>0</v>
      </c>
      <c r="K195" s="59">
        <f t="shared" si="94"/>
        <v>0</v>
      </c>
      <c r="L195" s="59">
        <f t="shared" si="94"/>
        <v>11</v>
      </c>
      <c r="M195" s="59">
        <f t="shared" si="94"/>
        <v>0</v>
      </c>
      <c r="N195" s="59">
        <f t="shared" si="94"/>
        <v>3</v>
      </c>
      <c r="O195" s="59">
        <f t="shared" si="94"/>
        <v>8</v>
      </c>
      <c r="P195" s="59">
        <f t="shared" si="94"/>
        <v>0</v>
      </c>
      <c r="Q195" s="59">
        <f t="shared" si="94"/>
        <v>4</v>
      </c>
      <c r="R195" s="59">
        <f t="shared" si="94"/>
        <v>3</v>
      </c>
      <c r="S195" s="59">
        <f t="shared" si="94"/>
        <v>1</v>
      </c>
      <c r="T195" s="22">
        <f t="shared" si="68"/>
        <v>73.33333333333333</v>
      </c>
      <c r="U195" s="22">
        <f t="shared" si="69"/>
        <v>20</v>
      </c>
      <c r="V195" s="59">
        <f t="shared" si="95"/>
        <v>0</v>
      </c>
      <c r="W195" s="59">
        <f t="shared" si="95"/>
        <v>0</v>
      </c>
      <c r="X195" s="59">
        <f t="shared" si="95"/>
        <v>0</v>
      </c>
      <c r="Y195" s="59">
        <f t="shared" si="95"/>
        <v>0</v>
      </c>
    </row>
    <row r="196" spans="1:25" ht="15">
      <c r="A196" s="112"/>
      <c r="B196" s="105"/>
      <c r="C196" s="108"/>
      <c r="D196" s="72" t="s">
        <v>35</v>
      </c>
      <c r="E196" s="5" t="s">
        <v>22</v>
      </c>
      <c r="F196" s="56">
        <f>F197+F198</f>
        <v>208</v>
      </c>
      <c r="G196" s="56">
        <f aca="true" t="shared" si="96" ref="G196:S196">G197+G198</f>
        <v>1</v>
      </c>
      <c r="H196" s="56">
        <f t="shared" si="96"/>
        <v>207</v>
      </c>
      <c r="I196" s="56">
        <f t="shared" si="96"/>
        <v>207</v>
      </c>
      <c r="J196" s="56">
        <f t="shared" si="96"/>
        <v>0</v>
      </c>
      <c r="K196" s="56">
        <f t="shared" si="96"/>
        <v>0</v>
      </c>
      <c r="L196" s="56">
        <f t="shared" si="96"/>
        <v>204</v>
      </c>
      <c r="M196" s="56">
        <f t="shared" si="96"/>
        <v>10</v>
      </c>
      <c r="N196" s="56">
        <f t="shared" si="96"/>
        <v>131</v>
      </c>
      <c r="O196" s="56">
        <f t="shared" si="96"/>
        <v>62</v>
      </c>
      <c r="P196" s="56">
        <f t="shared" si="96"/>
        <v>1</v>
      </c>
      <c r="Q196" s="56">
        <f t="shared" si="96"/>
        <v>3</v>
      </c>
      <c r="R196" s="56">
        <f t="shared" si="96"/>
        <v>2</v>
      </c>
      <c r="S196" s="56">
        <f t="shared" si="96"/>
        <v>1</v>
      </c>
      <c r="T196" s="22">
        <f t="shared" si="68"/>
        <v>98.55072463768117</v>
      </c>
      <c r="U196" s="22">
        <f t="shared" si="69"/>
        <v>68.11594202898551</v>
      </c>
      <c r="V196" s="56">
        <f>V197+V198</f>
        <v>0</v>
      </c>
      <c r="W196" s="56">
        <f>W197+W198</f>
        <v>0</v>
      </c>
      <c r="X196" s="56">
        <f>X197+X198</f>
        <v>0</v>
      </c>
      <c r="Y196" s="56">
        <f>Y197+Y198</f>
        <v>0</v>
      </c>
    </row>
    <row r="197" spans="1:25" ht="15">
      <c r="A197" s="112"/>
      <c r="B197" s="105"/>
      <c r="C197" s="108"/>
      <c r="D197" s="73"/>
      <c r="E197" s="5" t="s">
        <v>33</v>
      </c>
      <c r="F197" s="59">
        <f>F164+F170+F176+F182+F188+F191</f>
        <v>192</v>
      </c>
      <c r="G197" s="59">
        <f aca="true" t="shared" si="97" ref="G197:S198">G164+G170+G176+G182+G188+G191</f>
        <v>1</v>
      </c>
      <c r="H197" s="59">
        <f t="shared" si="97"/>
        <v>191</v>
      </c>
      <c r="I197" s="59">
        <f t="shared" si="97"/>
        <v>191</v>
      </c>
      <c r="J197" s="59">
        <f t="shared" si="97"/>
        <v>0</v>
      </c>
      <c r="K197" s="59">
        <f t="shared" si="97"/>
        <v>0</v>
      </c>
      <c r="L197" s="59">
        <f t="shared" si="97"/>
        <v>189</v>
      </c>
      <c r="M197" s="59">
        <f t="shared" si="97"/>
        <v>9</v>
      </c>
      <c r="N197" s="59">
        <f t="shared" si="97"/>
        <v>126</v>
      </c>
      <c r="O197" s="59">
        <f t="shared" si="97"/>
        <v>53</v>
      </c>
      <c r="P197" s="59">
        <f t="shared" si="97"/>
        <v>1</v>
      </c>
      <c r="Q197" s="59">
        <f t="shared" si="97"/>
        <v>2</v>
      </c>
      <c r="R197" s="59">
        <f t="shared" si="97"/>
        <v>1</v>
      </c>
      <c r="S197" s="59">
        <f t="shared" si="97"/>
        <v>1</v>
      </c>
      <c r="T197" s="22">
        <f t="shared" si="68"/>
        <v>98.95287958115183</v>
      </c>
      <c r="U197" s="22">
        <f t="shared" si="69"/>
        <v>70.68062827225131</v>
      </c>
      <c r="V197" s="59">
        <f aca="true" t="shared" si="98" ref="V197:Y198">V164+V170+V176+V182+V188+V191</f>
        <v>0</v>
      </c>
      <c r="W197" s="59">
        <f t="shared" si="98"/>
        <v>0</v>
      </c>
      <c r="X197" s="59">
        <f t="shared" si="98"/>
        <v>0</v>
      </c>
      <c r="Y197" s="59">
        <f t="shared" si="98"/>
        <v>0</v>
      </c>
    </row>
    <row r="198" spans="1:25" ht="26.25">
      <c r="A198" s="112"/>
      <c r="B198" s="105"/>
      <c r="C198" s="108"/>
      <c r="D198" s="74"/>
      <c r="E198" s="5" t="s">
        <v>34</v>
      </c>
      <c r="F198" s="59">
        <f>F165+F171+F177+F183+F189+F192</f>
        <v>16</v>
      </c>
      <c r="G198" s="59">
        <f t="shared" si="97"/>
        <v>0</v>
      </c>
      <c r="H198" s="59">
        <f t="shared" si="97"/>
        <v>16</v>
      </c>
      <c r="I198" s="59">
        <f t="shared" si="97"/>
        <v>16</v>
      </c>
      <c r="J198" s="59">
        <f t="shared" si="97"/>
        <v>0</v>
      </c>
      <c r="K198" s="59">
        <f t="shared" si="97"/>
        <v>0</v>
      </c>
      <c r="L198" s="59">
        <f t="shared" si="97"/>
        <v>15</v>
      </c>
      <c r="M198" s="59">
        <f t="shared" si="97"/>
        <v>1</v>
      </c>
      <c r="N198" s="59">
        <f t="shared" si="97"/>
        <v>5</v>
      </c>
      <c r="O198" s="59">
        <f t="shared" si="97"/>
        <v>9</v>
      </c>
      <c r="P198" s="59">
        <f t="shared" si="97"/>
        <v>0</v>
      </c>
      <c r="Q198" s="59">
        <f t="shared" si="97"/>
        <v>1</v>
      </c>
      <c r="R198" s="59">
        <f t="shared" si="97"/>
        <v>1</v>
      </c>
      <c r="S198" s="59">
        <f t="shared" si="97"/>
        <v>0</v>
      </c>
      <c r="T198" s="22">
        <f t="shared" si="68"/>
        <v>93.75</v>
      </c>
      <c r="U198" s="22">
        <f t="shared" si="69"/>
        <v>37.5</v>
      </c>
      <c r="V198" s="59">
        <f t="shared" si="98"/>
        <v>0</v>
      </c>
      <c r="W198" s="59">
        <f t="shared" si="98"/>
        <v>0</v>
      </c>
      <c r="X198" s="59">
        <f t="shared" si="98"/>
        <v>0</v>
      </c>
      <c r="Y198" s="59">
        <f t="shared" si="98"/>
        <v>0</v>
      </c>
    </row>
    <row r="199" spans="1:25" ht="15">
      <c r="A199" s="112"/>
      <c r="B199" s="105"/>
      <c r="C199" s="108"/>
      <c r="D199" s="72" t="s">
        <v>75</v>
      </c>
      <c r="E199" s="5" t="s">
        <v>22</v>
      </c>
      <c r="F199" s="56">
        <f>F200+F201</f>
        <v>338</v>
      </c>
      <c r="G199" s="56">
        <f aca="true" t="shared" si="99" ref="G199:S199">G200+G201</f>
        <v>1</v>
      </c>
      <c r="H199" s="56">
        <f t="shared" si="99"/>
        <v>337</v>
      </c>
      <c r="I199" s="56">
        <f t="shared" si="99"/>
        <v>336</v>
      </c>
      <c r="J199" s="56">
        <f t="shared" si="99"/>
        <v>1</v>
      </c>
      <c r="K199" s="56">
        <f t="shared" si="99"/>
        <v>0</v>
      </c>
      <c r="L199" s="56">
        <f t="shared" si="99"/>
        <v>329</v>
      </c>
      <c r="M199" s="56">
        <f t="shared" si="99"/>
        <v>25</v>
      </c>
      <c r="N199" s="56">
        <f t="shared" si="99"/>
        <v>209</v>
      </c>
      <c r="O199" s="56">
        <f t="shared" si="99"/>
        <v>94</v>
      </c>
      <c r="P199" s="56">
        <f t="shared" si="99"/>
        <v>1</v>
      </c>
      <c r="Q199" s="56">
        <f t="shared" si="99"/>
        <v>7</v>
      </c>
      <c r="R199" s="56">
        <f t="shared" si="99"/>
        <v>5</v>
      </c>
      <c r="S199" s="56">
        <f t="shared" si="99"/>
        <v>2</v>
      </c>
      <c r="T199" s="22">
        <f t="shared" si="68"/>
        <v>97.91666666666666</v>
      </c>
      <c r="U199" s="22">
        <f t="shared" si="69"/>
        <v>69.64285714285714</v>
      </c>
      <c r="V199" s="56">
        <f>V200+V201</f>
        <v>0</v>
      </c>
      <c r="W199" s="56">
        <f>W200+W201</f>
        <v>0</v>
      </c>
      <c r="X199" s="56">
        <f>X200+X201</f>
        <v>0</v>
      </c>
      <c r="Y199" s="56">
        <f>Y200+Y201</f>
        <v>0</v>
      </c>
    </row>
    <row r="200" spans="1:25" ht="15">
      <c r="A200" s="112"/>
      <c r="B200" s="105"/>
      <c r="C200" s="108"/>
      <c r="D200" s="73"/>
      <c r="E200" s="5" t="s">
        <v>33</v>
      </c>
      <c r="F200" s="59">
        <f>F194+F197</f>
        <v>307</v>
      </c>
      <c r="G200" s="59">
        <f aca="true" t="shared" si="100" ref="G200:S201">G194+G197</f>
        <v>1</v>
      </c>
      <c r="H200" s="59">
        <f t="shared" si="100"/>
        <v>306</v>
      </c>
      <c r="I200" s="59">
        <f t="shared" si="100"/>
        <v>305</v>
      </c>
      <c r="J200" s="59">
        <f t="shared" si="100"/>
        <v>1</v>
      </c>
      <c r="K200" s="59">
        <f t="shared" si="100"/>
        <v>0</v>
      </c>
      <c r="L200" s="59">
        <f t="shared" si="100"/>
        <v>303</v>
      </c>
      <c r="M200" s="59">
        <f t="shared" si="100"/>
        <v>24</v>
      </c>
      <c r="N200" s="59">
        <f t="shared" si="100"/>
        <v>201</v>
      </c>
      <c r="O200" s="59">
        <f t="shared" si="100"/>
        <v>77</v>
      </c>
      <c r="P200" s="59">
        <f t="shared" si="100"/>
        <v>1</v>
      </c>
      <c r="Q200" s="59">
        <f t="shared" si="100"/>
        <v>2</v>
      </c>
      <c r="R200" s="59">
        <f t="shared" si="100"/>
        <v>1</v>
      </c>
      <c r="S200" s="59">
        <f t="shared" si="100"/>
        <v>1</v>
      </c>
      <c r="T200" s="22">
        <f t="shared" si="68"/>
        <v>99.34426229508196</v>
      </c>
      <c r="U200" s="22">
        <f t="shared" si="69"/>
        <v>73.77049180327869</v>
      </c>
      <c r="V200" s="59">
        <f aca="true" t="shared" si="101" ref="V200:Y201">V194+V197</f>
        <v>0</v>
      </c>
      <c r="W200" s="59">
        <f t="shared" si="101"/>
        <v>0</v>
      </c>
      <c r="X200" s="59">
        <f t="shared" si="101"/>
        <v>0</v>
      </c>
      <c r="Y200" s="59">
        <f t="shared" si="101"/>
        <v>0</v>
      </c>
    </row>
    <row r="201" spans="1:25" ht="26.25">
      <c r="A201" s="113"/>
      <c r="B201" s="106"/>
      <c r="C201" s="109"/>
      <c r="D201" s="74"/>
      <c r="E201" s="5" t="s">
        <v>34</v>
      </c>
      <c r="F201" s="59">
        <f>F195+F198</f>
        <v>31</v>
      </c>
      <c r="G201" s="59">
        <f t="shared" si="100"/>
        <v>0</v>
      </c>
      <c r="H201" s="59">
        <f t="shared" si="100"/>
        <v>31</v>
      </c>
      <c r="I201" s="59">
        <f t="shared" si="100"/>
        <v>31</v>
      </c>
      <c r="J201" s="59">
        <f t="shared" si="100"/>
        <v>0</v>
      </c>
      <c r="K201" s="59">
        <f t="shared" si="100"/>
        <v>0</v>
      </c>
      <c r="L201" s="59">
        <f t="shared" si="100"/>
        <v>26</v>
      </c>
      <c r="M201" s="59">
        <f t="shared" si="100"/>
        <v>1</v>
      </c>
      <c r="N201" s="59">
        <f t="shared" si="100"/>
        <v>8</v>
      </c>
      <c r="O201" s="59">
        <f t="shared" si="100"/>
        <v>17</v>
      </c>
      <c r="P201" s="59">
        <f t="shared" si="100"/>
        <v>0</v>
      </c>
      <c r="Q201" s="59">
        <f t="shared" si="100"/>
        <v>5</v>
      </c>
      <c r="R201" s="59">
        <f t="shared" si="100"/>
        <v>4</v>
      </c>
      <c r="S201" s="59">
        <f t="shared" si="100"/>
        <v>1</v>
      </c>
      <c r="T201" s="22">
        <f t="shared" si="68"/>
        <v>83.87096774193549</v>
      </c>
      <c r="U201" s="22">
        <f t="shared" si="69"/>
        <v>29.03225806451613</v>
      </c>
      <c r="V201" s="59">
        <f t="shared" si="101"/>
        <v>0</v>
      </c>
      <c r="W201" s="59">
        <f t="shared" si="101"/>
        <v>0</v>
      </c>
      <c r="X201" s="59">
        <f t="shared" si="101"/>
        <v>0</v>
      </c>
      <c r="Y201" s="59">
        <f t="shared" si="101"/>
        <v>0</v>
      </c>
    </row>
    <row r="202" spans="1:25" ht="15">
      <c r="A202" s="111" t="s">
        <v>44</v>
      </c>
      <c r="B202" s="78" t="s">
        <v>63</v>
      </c>
      <c r="C202" s="75">
        <v>1</v>
      </c>
      <c r="D202" s="72" t="s">
        <v>32</v>
      </c>
      <c r="E202" s="4" t="s">
        <v>22</v>
      </c>
      <c r="F202" s="56">
        <f>F203+F204</f>
        <v>26</v>
      </c>
      <c r="G202" s="56">
        <f aca="true" t="shared" si="102" ref="G202:S202">G203+G204</f>
        <v>0</v>
      </c>
      <c r="H202" s="56">
        <f t="shared" si="102"/>
        <v>26</v>
      </c>
      <c r="I202" s="56">
        <f t="shared" si="102"/>
        <v>26</v>
      </c>
      <c r="J202" s="56">
        <f t="shared" si="102"/>
        <v>0</v>
      </c>
      <c r="K202" s="56">
        <f t="shared" si="102"/>
        <v>0</v>
      </c>
      <c r="L202" s="56">
        <f t="shared" si="102"/>
        <v>21</v>
      </c>
      <c r="M202" s="56">
        <f t="shared" si="102"/>
        <v>1</v>
      </c>
      <c r="N202" s="56">
        <f t="shared" si="102"/>
        <v>6</v>
      </c>
      <c r="O202" s="56">
        <f t="shared" si="102"/>
        <v>14</v>
      </c>
      <c r="P202" s="56">
        <f t="shared" si="102"/>
        <v>0</v>
      </c>
      <c r="Q202" s="56">
        <f t="shared" si="102"/>
        <v>5</v>
      </c>
      <c r="R202" s="56">
        <f t="shared" si="102"/>
        <v>5</v>
      </c>
      <c r="S202" s="56">
        <f t="shared" si="102"/>
        <v>0</v>
      </c>
      <c r="T202" s="22">
        <f t="shared" si="68"/>
        <v>80.76923076923077</v>
      </c>
      <c r="U202" s="22">
        <f t="shared" si="69"/>
        <v>26.923076923076923</v>
      </c>
      <c r="V202" s="56">
        <f>V203+V204</f>
        <v>0</v>
      </c>
      <c r="W202" s="56">
        <f>W203+W204</f>
        <v>0</v>
      </c>
      <c r="X202" s="56">
        <f>X203+X204</f>
        <v>0</v>
      </c>
      <c r="Y202" s="56">
        <f>Y203+Y204</f>
        <v>0</v>
      </c>
    </row>
    <row r="203" spans="1:25" ht="15">
      <c r="A203" s="112"/>
      <c r="B203" s="70"/>
      <c r="C203" s="76"/>
      <c r="D203" s="73"/>
      <c r="E203" s="4" t="s">
        <v>33</v>
      </c>
      <c r="F203" s="56">
        <v>4</v>
      </c>
      <c r="G203" s="56">
        <v>0</v>
      </c>
      <c r="H203" s="56">
        <v>4</v>
      </c>
      <c r="I203" s="56">
        <v>4</v>
      </c>
      <c r="J203" s="56">
        <v>0</v>
      </c>
      <c r="K203" s="56">
        <v>0</v>
      </c>
      <c r="L203" s="56">
        <v>4</v>
      </c>
      <c r="M203" s="56">
        <v>1</v>
      </c>
      <c r="N203" s="56">
        <v>3</v>
      </c>
      <c r="O203" s="56">
        <v>0</v>
      </c>
      <c r="P203" s="56">
        <v>0</v>
      </c>
      <c r="Q203" s="56">
        <v>0</v>
      </c>
      <c r="R203" s="56">
        <v>0</v>
      </c>
      <c r="S203" s="56">
        <v>0</v>
      </c>
      <c r="T203" s="22">
        <f aca="true" t="shared" si="103" ref="T203:T266">L203/I203*100</f>
        <v>100</v>
      </c>
      <c r="U203" s="22">
        <f aca="true" t="shared" si="104" ref="U203:U266">(M203+N203)/I203*100</f>
        <v>100</v>
      </c>
      <c r="V203" s="56">
        <v>0</v>
      </c>
      <c r="W203" s="56">
        <v>0</v>
      </c>
      <c r="X203" s="56">
        <v>0</v>
      </c>
      <c r="Y203" s="56">
        <v>0</v>
      </c>
    </row>
    <row r="204" spans="1:25" ht="26.25">
      <c r="A204" s="112"/>
      <c r="B204" s="70"/>
      <c r="C204" s="76"/>
      <c r="D204" s="74"/>
      <c r="E204" s="4" t="s">
        <v>34</v>
      </c>
      <c r="F204" s="56">
        <v>22</v>
      </c>
      <c r="G204" s="56">
        <v>0</v>
      </c>
      <c r="H204" s="56">
        <v>22</v>
      </c>
      <c r="I204" s="56">
        <v>22</v>
      </c>
      <c r="J204" s="56">
        <v>0</v>
      </c>
      <c r="K204" s="56">
        <v>0</v>
      </c>
      <c r="L204" s="56">
        <v>17</v>
      </c>
      <c r="M204" s="56">
        <v>0</v>
      </c>
      <c r="N204" s="56">
        <v>3</v>
      </c>
      <c r="O204" s="56">
        <v>14</v>
      </c>
      <c r="P204" s="56">
        <v>0</v>
      </c>
      <c r="Q204" s="56">
        <v>5</v>
      </c>
      <c r="R204" s="56">
        <v>5</v>
      </c>
      <c r="S204" s="56">
        <v>0</v>
      </c>
      <c r="T204" s="22">
        <f t="shared" si="103"/>
        <v>77.27272727272727</v>
      </c>
      <c r="U204" s="22">
        <f t="shared" si="104"/>
        <v>13.636363636363635</v>
      </c>
      <c r="V204" s="56">
        <v>0</v>
      </c>
      <c r="W204" s="56">
        <v>0</v>
      </c>
      <c r="X204" s="56">
        <v>0</v>
      </c>
      <c r="Y204" s="56">
        <v>0</v>
      </c>
    </row>
    <row r="205" spans="1:25" ht="15">
      <c r="A205" s="112"/>
      <c r="B205" s="70"/>
      <c r="C205" s="76"/>
      <c r="D205" s="72" t="s">
        <v>35</v>
      </c>
      <c r="E205" s="4" t="s">
        <v>22</v>
      </c>
      <c r="F205" s="56">
        <f>F206+F207</f>
        <v>19</v>
      </c>
      <c r="G205" s="56">
        <f aca="true" t="shared" si="105" ref="G205:S205">G206+G207</f>
        <v>0</v>
      </c>
      <c r="H205" s="56">
        <f t="shared" si="105"/>
        <v>19</v>
      </c>
      <c r="I205" s="56">
        <f t="shared" si="105"/>
        <v>19</v>
      </c>
      <c r="J205" s="56">
        <f t="shared" si="105"/>
        <v>0</v>
      </c>
      <c r="K205" s="56">
        <f t="shared" si="105"/>
        <v>0</v>
      </c>
      <c r="L205" s="56">
        <f t="shared" si="105"/>
        <v>19</v>
      </c>
      <c r="M205" s="56">
        <f t="shared" si="105"/>
        <v>1</v>
      </c>
      <c r="N205" s="56">
        <f t="shared" si="105"/>
        <v>7</v>
      </c>
      <c r="O205" s="56">
        <f t="shared" si="105"/>
        <v>11</v>
      </c>
      <c r="P205" s="56">
        <f t="shared" si="105"/>
        <v>0</v>
      </c>
      <c r="Q205" s="56">
        <f t="shared" si="105"/>
        <v>0</v>
      </c>
      <c r="R205" s="56">
        <f t="shared" si="105"/>
        <v>0</v>
      </c>
      <c r="S205" s="56">
        <f t="shared" si="105"/>
        <v>0</v>
      </c>
      <c r="T205" s="22">
        <f t="shared" si="103"/>
        <v>100</v>
      </c>
      <c r="U205" s="22">
        <f t="shared" si="104"/>
        <v>42.10526315789473</v>
      </c>
      <c r="V205" s="56">
        <f>V206+V207</f>
        <v>0</v>
      </c>
      <c r="W205" s="56">
        <f>W206+W207</f>
        <v>0</v>
      </c>
      <c r="X205" s="56">
        <f>X206+X207</f>
        <v>0</v>
      </c>
      <c r="Y205" s="56">
        <f>Y206+Y207</f>
        <v>0</v>
      </c>
    </row>
    <row r="206" spans="1:25" ht="15">
      <c r="A206" s="112"/>
      <c r="B206" s="70"/>
      <c r="C206" s="76"/>
      <c r="D206" s="73"/>
      <c r="E206" s="4" t="s">
        <v>33</v>
      </c>
      <c r="F206" s="56">
        <v>6</v>
      </c>
      <c r="G206" s="56">
        <v>0</v>
      </c>
      <c r="H206" s="56">
        <v>6</v>
      </c>
      <c r="I206" s="56">
        <v>6</v>
      </c>
      <c r="J206" s="56">
        <v>0</v>
      </c>
      <c r="K206" s="56">
        <v>0</v>
      </c>
      <c r="L206" s="56">
        <v>6</v>
      </c>
      <c r="M206" s="56">
        <v>1</v>
      </c>
      <c r="N206" s="56">
        <v>4</v>
      </c>
      <c r="O206" s="56">
        <v>1</v>
      </c>
      <c r="P206" s="56">
        <v>0</v>
      </c>
      <c r="Q206" s="56">
        <v>0</v>
      </c>
      <c r="R206" s="56">
        <v>0</v>
      </c>
      <c r="S206" s="56">
        <v>0</v>
      </c>
      <c r="T206" s="22">
        <f t="shared" si="103"/>
        <v>100</v>
      </c>
      <c r="U206" s="22">
        <f t="shared" si="104"/>
        <v>83.33333333333334</v>
      </c>
      <c r="V206" s="56">
        <v>0</v>
      </c>
      <c r="W206" s="56">
        <v>0</v>
      </c>
      <c r="X206" s="56">
        <v>0</v>
      </c>
      <c r="Y206" s="56">
        <v>0</v>
      </c>
    </row>
    <row r="207" spans="1:25" ht="26.25">
      <c r="A207" s="112"/>
      <c r="B207" s="70"/>
      <c r="C207" s="77"/>
      <c r="D207" s="74"/>
      <c r="E207" s="4" t="s">
        <v>34</v>
      </c>
      <c r="F207" s="56">
        <v>13</v>
      </c>
      <c r="G207" s="56">
        <v>0</v>
      </c>
      <c r="H207" s="56">
        <v>13</v>
      </c>
      <c r="I207" s="56">
        <v>13</v>
      </c>
      <c r="J207" s="56">
        <v>0</v>
      </c>
      <c r="K207" s="56">
        <v>0</v>
      </c>
      <c r="L207" s="56">
        <v>13</v>
      </c>
      <c r="M207" s="56">
        <v>0</v>
      </c>
      <c r="N207" s="56">
        <v>3</v>
      </c>
      <c r="O207" s="56">
        <v>10</v>
      </c>
      <c r="P207" s="56">
        <v>0</v>
      </c>
      <c r="Q207" s="56">
        <v>0</v>
      </c>
      <c r="R207" s="56">
        <v>0</v>
      </c>
      <c r="S207" s="56">
        <v>0</v>
      </c>
      <c r="T207" s="22">
        <f t="shared" si="103"/>
        <v>100</v>
      </c>
      <c r="U207" s="22">
        <f t="shared" si="104"/>
        <v>23.076923076923077</v>
      </c>
      <c r="V207" s="56">
        <v>0</v>
      </c>
      <c r="W207" s="56">
        <v>0</v>
      </c>
      <c r="X207" s="56">
        <v>0</v>
      </c>
      <c r="Y207" s="56">
        <v>0</v>
      </c>
    </row>
    <row r="208" spans="1:25" ht="15">
      <c r="A208" s="112"/>
      <c r="B208" s="70"/>
      <c r="C208" s="75">
        <v>2</v>
      </c>
      <c r="D208" s="72" t="s">
        <v>32</v>
      </c>
      <c r="E208" s="4" t="s">
        <v>22</v>
      </c>
      <c r="F208" s="56">
        <f>F209+F210</f>
        <v>34</v>
      </c>
      <c r="G208" s="56">
        <f aca="true" t="shared" si="106" ref="G208:S208">G209+G210</f>
        <v>0</v>
      </c>
      <c r="H208" s="56">
        <f t="shared" si="106"/>
        <v>34</v>
      </c>
      <c r="I208" s="56">
        <f t="shared" si="106"/>
        <v>34</v>
      </c>
      <c r="J208" s="56">
        <f t="shared" si="106"/>
        <v>0</v>
      </c>
      <c r="K208" s="56">
        <f t="shared" si="106"/>
        <v>0</v>
      </c>
      <c r="L208" s="56">
        <f t="shared" si="106"/>
        <v>33</v>
      </c>
      <c r="M208" s="56">
        <f t="shared" si="106"/>
        <v>0</v>
      </c>
      <c r="N208" s="56">
        <f t="shared" si="106"/>
        <v>9</v>
      </c>
      <c r="O208" s="56">
        <f t="shared" si="106"/>
        <v>24</v>
      </c>
      <c r="P208" s="56">
        <f t="shared" si="106"/>
        <v>0</v>
      </c>
      <c r="Q208" s="56">
        <f t="shared" si="106"/>
        <v>1</v>
      </c>
      <c r="R208" s="56">
        <f t="shared" si="106"/>
        <v>1</v>
      </c>
      <c r="S208" s="56">
        <f t="shared" si="106"/>
        <v>0</v>
      </c>
      <c r="T208" s="22">
        <f t="shared" si="103"/>
        <v>97.05882352941177</v>
      </c>
      <c r="U208" s="22">
        <f t="shared" si="104"/>
        <v>26.47058823529412</v>
      </c>
      <c r="V208" s="56">
        <f>V209+V210</f>
        <v>0</v>
      </c>
      <c r="W208" s="56">
        <f>W209+W210</f>
        <v>0</v>
      </c>
      <c r="X208" s="56">
        <f>X209+X210</f>
        <v>0</v>
      </c>
      <c r="Y208" s="56">
        <f>Y209+Y210</f>
        <v>0</v>
      </c>
    </row>
    <row r="209" spans="1:25" ht="15">
      <c r="A209" s="112"/>
      <c r="B209" s="70"/>
      <c r="C209" s="76"/>
      <c r="D209" s="73"/>
      <c r="E209" s="4" t="s">
        <v>33</v>
      </c>
      <c r="F209" s="56">
        <v>5</v>
      </c>
      <c r="G209" s="56">
        <v>0</v>
      </c>
      <c r="H209" s="56">
        <v>5</v>
      </c>
      <c r="I209" s="56">
        <v>5</v>
      </c>
      <c r="J209" s="56">
        <v>0</v>
      </c>
      <c r="K209" s="56">
        <v>0</v>
      </c>
      <c r="L209" s="56">
        <v>5</v>
      </c>
      <c r="M209" s="56">
        <v>0</v>
      </c>
      <c r="N209" s="56">
        <v>4</v>
      </c>
      <c r="O209" s="56">
        <v>1</v>
      </c>
      <c r="P209" s="56">
        <v>0</v>
      </c>
      <c r="Q209" s="56">
        <v>0</v>
      </c>
      <c r="R209" s="56">
        <v>0</v>
      </c>
      <c r="S209" s="56">
        <v>0</v>
      </c>
      <c r="T209" s="22">
        <f t="shared" si="103"/>
        <v>100</v>
      </c>
      <c r="U209" s="22">
        <f t="shared" si="104"/>
        <v>80</v>
      </c>
      <c r="V209" s="56">
        <v>0</v>
      </c>
      <c r="W209" s="56">
        <v>0</v>
      </c>
      <c r="X209" s="56">
        <v>0</v>
      </c>
      <c r="Y209" s="56">
        <v>0</v>
      </c>
    </row>
    <row r="210" spans="1:25" ht="26.25">
      <c r="A210" s="112"/>
      <c r="B210" s="70"/>
      <c r="C210" s="76"/>
      <c r="D210" s="74"/>
      <c r="E210" s="4" t="s">
        <v>34</v>
      </c>
      <c r="F210" s="56">
        <v>29</v>
      </c>
      <c r="G210" s="56">
        <v>0</v>
      </c>
      <c r="H210" s="56">
        <v>29</v>
      </c>
      <c r="I210" s="56">
        <v>29</v>
      </c>
      <c r="J210" s="56">
        <v>0</v>
      </c>
      <c r="K210" s="56">
        <v>0</v>
      </c>
      <c r="L210" s="56">
        <v>28</v>
      </c>
      <c r="M210" s="56">
        <v>0</v>
      </c>
      <c r="N210" s="56">
        <v>5</v>
      </c>
      <c r="O210" s="56">
        <v>23</v>
      </c>
      <c r="P210" s="56">
        <v>0</v>
      </c>
      <c r="Q210" s="56">
        <v>1</v>
      </c>
      <c r="R210" s="56">
        <v>1</v>
      </c>
      <c r="S210" s="56">
        <v>0</v>
      </c>
      <c r="T210" s="22">
        <f t="shared" si="103"/>
        <v>96.55172413793103</v>
      </c>
      <c r="U210" s="22">
        <f t="shared" si="104"/>
        <v>17.24137931034483</v>
      </c>
      <c r="V210" s="56">
        <v>0</v>
      </c>
      <c r="W210" s="56">
        <v>0</v>
      </c>
      <c r="X210" s="56">
        <v>0</v>
      </c>
      <c r="Y210" s="56">
        <v>0</v>
      </c>
    </row>
    <row r="211" spans="1:25" ht="15">
      <c r="A211" s="112"/>
      <c r="B211" s="70"/>
      <c r="C211" s="76"/>
      <c r="D211" s="72" t="s">
        <v>35</v>
      </c>
      <c r="E211" s="4" t="s">
        <v>22</v>
      </c>
      <c r="F211" s="56">
        <f>F212+F213</f>
        <v>19</v>
      </c>
      <c r="G211" s="56">
        <f aca="true" t="shared" si="107" ref="G211:S211">G212+G213</f>
        <v>0</v>
      </c>
      <c r="H211" s="56">
        <f t="shared" si="107"/>
        <v>19</v>
      </c>
      <c r="I211" s="56">
        <f t="shared" si="107"/>
        <v>19</v>
      </c>
      <c r="J211" s="56">
        <f t="shared" si="107"/>
        <v>0</v>
      </c>
      <c r="K211" s="56">
        <f t="shared" si="107"/>
        <v>0</v>
      </c>
      <c r="L211" s="56">
        <f t="shared" si="107"/>
        <v>19</v>
      </c>
      <c r="M211" s="56">
        <f t="shared" si="107"/>
        <v>0</v>
      </c>
      <c r="N211" s="56">
        <f t="shared" si="107"/>
        <v>10</v>
      </c>
      <c r="O211" s="56">
        <f t="shared" si="107"/>
        <v>9</v>
      </c>
      <c r="P211" s="56">
        <f t="shared" si="107"/>
        <v>0</v>
      </c>
      <c r="Q211" s="56">
        <f t="shared" si="107"/>
        <v>0</v>
      </c>
      <c r="R211" s="56">
        <f t="shared" si="107"/>
        <v>0</v>
      </c>
      <c r="S211" s="56">
        <f t="shared" si="107"/>
        <v>0</v>
      </c>
      <c r="T211" s="22">
        <f t="shared" si="103"/>
        <v>100</v>
      </c>
      <c r="U211" s="22">
        <f t="shared" si="104"/>
        <v>52.63157894736842</v>
      </c>
      <c r="V211" s="56">
        <f>V212+V213</f>
        <v>0</v>
      </c>
      <c r="W211" s="56">
        <f>W212+W213</f>
        <v>0</v>
      </c>
      <c r="X211" s="56">
        <f>X212+X213</f>
        <v>0</v>
      </c>
      <c r="Y211" s="56">
        <f>Y212+Y213</f>
        <v>0</v>
      </c>
    </row>
    <row r="212" spans="1:25" ht="15">
      <c r="A212" s="112"/>
      <c r="B212" s="70"/>
      <c r="C212" s="76"/>
      <c r="D212" s="73"/>
      <c r="E212" s="4" t="s">
        <v>33</v>
      </c>
      <c r="F212" s="56">
        <v>10</v>
      </c>
      <c r="G212" s="56">
        <v>0</v>
      </c>
      <c r="H212" s="56">
        <v>10</v>
      </c>
      <c r="I212" s="56">
        <v>10</v>
      </c>
      <c r="J212" s="56">
        <v>0</v>
      </c>
      <c r="K212" s="56">
        <v>0</v>
      </c>
      <c r="L212" s="56">
        <v>10</v>
      </c>
      <c r="M212" s="56">
        <v>0</v>
      </c>
      <c r="N212" s="56">
        <v>9</v>
      </c>
      <c r="O212" s="56">
        <v>1</v>
      </c>
      <c r="P212" s="56">
        <v>0</v>
      </c>
      <c r="Q212" s="56">
        <v>0</v>
      </c>
      <c r="R212" s="56">
        <v>0</v>
      </c>
      <c r="S212" s="56">
        <v>0</v>
      </c>
      <c r="T212" s="22">
        <f t="shared" si="103"/>
        <v>100</v>
      </c>
      <c r="U212" s="22">
        <f t="shared" si="104"/>
        <v>90</v>
      </c>
      <c r="V212" s="56">
        <v>0</v>
      </c>
      <c r="W212" s="56">
        <v>0</v>
      </c>
      <c r="X212" s="56">
        <v>0</v>
      </c>
      <c r="Y212" s="56">
        <v>0</v>
      </c>
    </row>
    <row r="213" spans="1:25" ht="26.25">
      <c r="A213" s="112"/>
      <c r="B213" s="70"/>
      <c r="C213" s="77"/>
      <c r="D213" s="74"/>
      <c r="E213" s="4" t="s">
        <v>34</v>
      </c>
      <c r="F213" s="56">
        <v>9</v>
      </c>
      <c r="G213" s="56">
        <v>0</v>
      </c>
      <c r="H213" s="56">
        <v>9</v>
      </c>
      <c r="I213" s="56">
        <v>9</v>
      </c>
      <c r="J213" s="56">
        <v>0</v>
      </c>
      <c r="K213" s="56">
        <v>0</v>
      </c>
      <c r="L213" s="56">
        <v>9</v>
      </c>
      <c r="M213" s="56">
        <v>0</v>
      </c>
      <c r="N213" s="56">
        <v>1</v>
      </c>
      <c r="O213" s="56">
        <v>8</v>
      </c>
      <c r="P213" s="56">
        <v>0</v>
      </c>
      <c r="Q213" s="56">
        <v>0</v>
      </c>
      <c r="R213" s="56">
        <v>0</v>
      </c>
      <c r="S213" s="56">
        <v>0</v>
      </c>
      <c r="T213" s="22">
        <f t="shared" si="103"/>
        <v>100</v>
      </c>
      <c r="U213" s="22">
        <f t="shared" si="104"/>
        <v>11.11111111111111</v>
      </c>
      <c r="V213" s="56">
        <v>0</v>
      </c>
      <c r="W213" s="56">
        <v>0</v>
      </c>
      <c r="X213" s="56">
        <v>0</v>
      </c>
      <c r="Y213" s="56">
        <v>0</v>
      </c>
    </row>
    <row r="214" spans="1:25" ht="15">
      <c r="A214" s="112"/>
      <c r="B214" s="70"/>
      <c r="C214" s="75">
        <v>3</v>
      </c>
      <c r="D214" s="72" t="s">
        <v>32</v>
      </c>
      <c r="E214" s="4" t="s">
        <v>22</v>
      </c>
      <c r="F214" s="56">
        <f>F215+F216</f>
        <v>17</v>
      </c>
      <c r="G214" s="56">
        <f aca="true" t="shared" si="108" ref="G214:S214">G215+G216</f>
        <v>0</v>
      </c>
      <c r="H214" s="56">
        <f t="shared" si="108"/>
        <v>17</v>
      </c>
      <c r="I214" s="56">
        <f t="shared" si="108"/>
        <v>16</v>
      </c>
      <c r="J214" s="56">
        <f t="shared" si="108"/>
        <v>1</v>
      </c>
      <c r="K214" s="56">
        <f t="shared" si="108"/>
        <v>0</v>
      </c>
      <c r="L214" s="56">
        <f t="shared" si="108"/>
        <v>16</v>
      </c>
      <c r="M214" s="56">
        <f t="shared" si="108"/>
        <v>1</v>
      </c>
      <c r="N214" s="56">
        <f t="shared" si="108"/>
        <v>10</v>
      </c>
      <c r="O214" s="56">
        <f t="shared" si="108"/>
        <v>5</v>
      </c>
      <c r="P214" s="56">
        <f t="shared" si="108"/>
        <v>0</v>
      </c>
      <c r="Q214" s="56">
        <f t="shared" si="108"/>
        <v>0</v>
      </c>
      <c r="R214" s="56">
        <f t="shared" si="108"/>
        <v>0</v>
      </c>
      <c r="S214" s="56">
        <f t="shared" si="108"/>
        <v>0</v>
      </c>
      <c r="T214" s="22">
        <f t="shared" si="103"/>
        <v>100</v>
      </c>
      <c r="U214" s="22">
        <f t="shared" si="104"/>
        <v>68.75</v>
      </c>
      <c r="V214" s="56">
        <f>V215+V216</f>
        <v>0</v>
      </c>
      <c r="W214" s="56">
        <f>W215+W216</f>
        <v>0</v>
      </c>
      <c r="X214" s="56">
        <f>X215+X216</f>
        <v>0</v>
      </c>
      <c r="Y214" s="56">
        <f>Y215+Y216</f>
        <v>0</v>
      </c>
    </row>
    <row r="215" spans="1:25" ht="15">
      <c r="A215" s="112"/>
      <c r="B215" s="70"/>
      <c r="C215" s="76"/>
      <c r="D215" s="73"/>
      <c r="E215" s="4" t="s">
        <v>33</v>
      </c>
      <c r="F215" s="56">
        <v>3</v>
      </c>
      <c r="G215" s="56">
        <v>0</v>
      </c>
      <c r="H215" s="56">
        <v>3</v>
      </c>
      <c r="I215" s="56">
        <v>2</v>
      </c>
      <c r="J215" s="56">
        <v>1</v>
      </c>
      <c r="K215" s="56">
        <v>0</v>
      </c>
      <c r="L215" s="56">
        <v>2</v>
      </c>
      <c r="M215" s="56">
        <v>0</v>
      </c>
      <c r="N215" s="56">
        <v>1</v>
      </c>
      <c r="O215" s="56">
        <v>1</v>
      </c>
      <c r="P215" s="56">
        <v>0</v>
      </c>
      <c r="Q215" s="56">
        <v>0</v>
      </c>
      <c r="R215" s="56">
        <v>0</v>
      </c>
      <c r="S215" s="56">
        <v>0</v>
      </c>
      <c r="T215" s="22">
        <f t="shared" si="103"/>
        <v>100</v>
      </c>
      <c r="U215" s="22">
        <f t="shared" si="104"/>
        <v>50</v>
      </c>
      <c r="V215" s="56">
        <v>0</v>
      </c>
      <c r="W215" s="56">
        <v>0</v>
      </c>
      <c r="X215" s="56">
        <v>0</v>
      </c>
      <c r="Y215" s="56">
        <v>0</v>
      </c>
    </row>
    <row r="216" spans="1:25" ht="26.25">
      <c r="A216" s="112"/>
      <c r="B216" s="70"/>
      <c r="C216" s="76"/>
      <c r="D216" s="74"/>
      <c r="E216" s="4" t="s">
        <v>34</v>
      </c>
      <c r="F216" s="56">
        <v>14</v>
      </c>
      <c r="G216" s="56">
        <v>0</v>
      </c>
      <c r="H216" s="56">
        <v>14</v>
      </c>
      <c r="I216" s="56">
        <v>14</v>
      </c>
      <c r="J216" s="56">
        <v>0</v>
      </c>
      <c r="K216" s="56">
        <v>0</v>
      </c>
      <c r="L216" s="56">
        <v>14</v>
      </c>
      <c r="M216" s="56">
        <v>1</v>
      </c>
      <c r="N216" s="56">
        <v>9</v>
      </c>
      <c r="O216" s="56">
        <v>4</v>
      </c>
      <c r="P216" s="56">
        <v>0</v>
      </c>
      <c r="Q216" s="56">
        <v>0</v>
      </c>
      <c r="R216" s="56">
        <v>0</v>
      </c>
      <c r="S216" s="56">
        <v>0</v>
      </c>
      <c r="T216" s="22">
        <f t="shared" si="103"/>
        <v>100</v>
      </c>
      <c r="U216" s="22">
        <f t="shared" si="104"/>
        <v>71.42857142857143</v>
      </c>
      <c r="V216" s="56">
        <v>0</v>
      </c>
      <c r="W216" s="56">
        <v>0</v>
      </c>
      <c r="X216" s="56">
        <v>0</v>
      </c>
      <c r="Y216" s="56">
        <v>0</v>
      </c>
    </row>
    <row r="217" spans="1:25" ht="15">
      <c r="A217" s="112"/>
      <c r="B217" s="70"/>
      <c r="C217" s="76"/>
      <c r="D217" s="72" t="s">
        <v>35</v>
      </c>
      <c r="E217" s="4" t="s">
        <v>22</v>
      </c>
      <c r="F217" s="56">
        <f>F218+F219</f>
        <v>10</v>
      </c>
      <c r="G217" s="56">
        <f aca="true" t="shared" si="109" ref="G217:S217">G218+G219</f>
        <v>0</v>
      </c>
      <c r="H217" s="56">
        <f t="shared" si="109"/>
        <v>10</v>
      </c>
      <c r="I217" s="56">
        <f t="shared" si="109"/>
        <v>10</v>
      </c>
      <c r="J217" s="56">
        <f t="shared" si="109"/>
        <v>0</v>
      </c>
      <c r="K217" s="56">
        <f t="shared" si="109"/>
        <v>0</v>
      </c>
      <c r="L217" s="56">
        <f t="shared" si="109"/>
        <v>10</v>
      </c>
      <c r="M217" s="56">
        <f t="shared" si="109"/>
        <v>0</v>
      </c>
      <c r="N217" s="56">
        <f t="shared" si="109"/>
        <v>6</v>
      </c>
      <c r="O217" s="56">
        <f t="shared" si="109"/>
        <v>4</v>
      </c>
      <c r="P217" s="56">
        <f t="shared" si="109"/>
        <v>0</v>
      </c>
      <c r="Q217" s="56">
        <f t="shared" si="109"/>
        <v>0</v>
      </c>
      <c r="R217" s="56">
        <f t="shared" si="109"/>
        <v>0</v>
      </c>
      <c r="S217" s="56">
        <f t="shared" si="109"/>
        <v>0</v>
      </c>
      <c r="T217" s="22">
        <f t="shared" si="103"/>
        <v>100</v>
      </c>
      <c r="U217" s="22">
        <f t="shared" si="104"/>
        <v>60</v>
      </c>
      <c r="V217" s="56">
        <f>V218+V219</f>
        <v>0</v>
      </c>
      <c r="W217" s="56">
        <f>W218+W219</f>
        <v>0</v>
      </c>
      <c r="X217" s="56">
        <f>X218+X219</f>
        <v>0</v>
      </c>
      <c r="Y217" s="56">
        <f>Y218+Y219</f>
        <v>0</v>
      </c>
    </row>
    <row r="218" spans="1:25" ht="15">
      <c r="A218" s="112"/>
      <c r="B218" s="70"/>
      <c r="C218" s="76"/>
      <c r="D218" s="73"/>
      <c r="E218" s="4" t="s">
        <v>33</v>
      </c>
      <c r="F218" s="56">
        <v>6</v>
      </c>
      <c r="G218" s="56">
        <v>0</v>
      </c>
      <c r="H218" s="56">
        <v>6</v>
      </c>
      <c r="I218" s="56">
        <v>6</v>
      </c>
      <c r="J218" s="56">
        <v>0</v>
      </c>
      <c r="K218" s="56">
        <v>0</v>
      </c>
      <c r="L218" s="56">
        <v>6</v>
      </c>
      <c r="M218" s="56">
        <v>0</v>
      </c>
      <c r="N218" s="56">
        <v>4</v>
      </c>
      <c r="O218" s="56">
        <v>2</v>
      </c>
      <c r="P218" s="56">
        <v>0</v>
      </c>
      <c r="Q218" s="56">
        <v>0</v>
      </c>
      <c r="R218" s="56">
        <v>0</v>
      </c>
      <c r="S218" s="56">
        <v>0</v>
      </c>
      <c r="T218" s="22">
        <f t="shared" si="103"/>
        <v>100</v>
      </c>
      <c r="U218" s="22">
        <f t="shared" si="104"/>
        <v>66.66666666666666</v>
      </c>
      <c r="V218" s="56">
        <v>0</v>
      </c>
      <c r="W218" s="56">
        <v>0</v>
      </c>
      <c r="X218" s="56">
        <v>0</v>
      </c>
      <c r="Y218" s="56">
        <v>0</v>
      </c>
    </row>
    <row r="219" spans="1:25" ht="26.25">
      <c r="A219" s="112"/>
      <c r="B219" s="70"/>
      <c r="C219" s="77"/>
      <c r="D219" s="74"/>
      <c r="E219" s="4" t="s">
        <v>34</v>
      </c>
      <c r="F219" s="56">
        <v>4</v>
      </c>
      <c r="G219" s="56">
        <v>0</v>
      </c>
      <c r="H219" s="56">
        <v>4</v>
      </c>
      <c r="I219" s="56">
        <v>4</v>
      </c>
      <c r="J219" s="56">
        <v>0</v>
      </c>
      <c r="K219" s="56">
        <v>0</v>
      </c>
      <c r="L219" s="56">
        <v>4</v>
      </c>
      <c r="M219" s="56">
        <v>0</v>
      </c>
      <c r="N219" s="56">
        <v>2</v>
      </c>
      <c r="O219" s="56">
        <v>2</v>
      </c>
      <c r="P219" s="56">
        <v>0</v>
      </c>
      <c r="Q219" s="56">
        <v>0</v>
      </c>
      <c r="R219" s="56">
        <v>0</v>
      </c>
      <c r="S219" s="56">
        <v>0</v>
      </c>
      <c r="T219" s="22">
        <f t="shared" si="103"/>
        <v>100</v>
      </c>
      <c r="U219" s="22">
        <f t="shared" si="104"/>
        <v>50</v>
      </c>
      <c r="V219" s="56">
        <v>0</v>
      </c>
      <c r="W219" s="56">
        <v>0</v>
      </c>
      <c r="X219" s="56">
        <v>0</v>
      </c>
      <c r="Y219" s="56">
        <v>0</v>
      </c>
    </row>
    <row r="220" spans="1:25" ht="15">
      <c r="A220" s="112"/>
      <c r="B220" s="70"/>
      <c r="C220" s="75">
        <v>4</v>
      </c>
      <c r="D220" s="72" t="s">
        <v>32</v>
      </c>
      <c r="E220" s="4" t="s">
        <v>22</v>
      </c>
      <c r="F220" s="56">
        <f>F221+F222</f>
        <v>18</v>
      </c>
      <c r="G220" s="56">
        <f aca="true" t="shared" si="110" ref="G220:S220">G221+G222</f>
        <v>0</v>
      </c>
      <c r="H220" s="56">
        <f t="shared" si="110"/>
        <v>18</v>
      </c>
      <c r="I220" s="56">
        <f t="shared" si="110"/>
        <v>18</v>
      </c>
      <c r="J220" s="56">
        <f t="shared" si="110"/>
        <v>0</v>
      </c>
      <c r="K220" s="56">
        <f t="shared" si="110"/>
        <v>0</v>
      </c>
      <c r="L220" s="56">
        <f t="shared" si="110"/>
        <v>18</v>
      </c>
      <c r="M220" s="56">
        <f t="shared" si="110"/>
        <v>1</v>
      </c>
      <c r="N220" s="56">
        <f t="shared" si="110"/>
        <v>8</v>
      </c>
      <c r="O220" s="56">
        <f t="shared" si="110"/>
        <v>9</v>
      </c>
      <c r="P220" s="56">
        <f t="shared" si="110"/>
        <v>0</v>
      </c>
      <c r="Q220" s="56">
        <f t="shared" si="110"/>
        <v>0</v>
      </c>
      <c r="R220" s="56">
        <f t="shared" si="110"/>
        <v>0</v>
      </c>
      <c r="S220" s="56">
        <f t="shared" si="110"/>
        <v>0</v>
      </c>
      <c r="T220" s="22">
        <f t="shared" si="103"/>
        <v>100</v>
      </c>
      <c r="U220" s="22">
        <f t="shared" si="104"/>
        <v>50</v>
      </c>
      <c r="V220" s="56">
        <f>V221+V222</f>
        <v>0</v>
      </c>
      <c r="W220" s="56">
        <f>W221+W222</f>
        <v>0</v>
      </c>
      <c r="X220" s="56">
        <f>X221+X222</f>
        <v>0</v>
      </c>
      <c r="Y220" s="56">
        <f>Y221+Y222</f>
        <v>0</v>
      </c>
    </row>
    <row r="221" spans="1:25" ht="15">
      <c r="A221" s="112"/>
      <c r="B221" s="70"/>
      <c r="C221" s="76"/>
      <c r="D221" s="73"/>
      <c r="E221" s="4" t="s">
        <v>33</v>
      </c>
      <c r="F221" s="56">
        <v>4</v>
      </c>
      <c r="G221" s="56">
        <v>0</v>
      </c>
      <c r="H221" s="56">
        <v>4</v>
      </c>
      <c r="I221" s="56">
        <v>4</v>
      </c>
      <c r="J221" s="56">
        <v>0</v>
      </c>
      <c r="K221" s="56">
        <v>0</v>
      </c>
      <c r="L221" s="56">
        <v>4</v>
      </c>
      <c r="M221" s="56">
        <v>1</v>
      </c>
      <c r="N221" s="56">
        <v>3</v>
      </c>
      <c r="O221" s="56">
        <v>0</v>
      </c>
      <c r="P221" s="56">
        <v>0</v>
      </c>
      <c r="Q221" s="56">
        <v>0</v>
      </c>
      <c r="R221" s="56">
        <v>0</v>
      </c>
      <c r="S221" s="56">
        <v>0</v>
      </c>
      <c r="T221" s="22">
        <f t="shared" si="103"/>
        <v>100</v>
      </c>
      <c r="U221" s="22">
        <f t="shared" si="104"/>
        <v>100</v>
      </c>
      <c r="V221" s="56">
        <v>0</v>
      </c>
      <c r="W221" s="56">
        <v>0</v>
      </c>
      <c r="X221" s="56">
        <v>0</v>
      </c>
      <c r="Y221" s="56">
        <v>0</v>
      </c>
    </row>
    <row r="222" spans="1:25" ht="26.25">
      <c r="A222" s="112"/>
      <c r="B222" s="70"/>
      <c r="C222" s="76"/>
      <c r="D222" s="74"/>
      <c r="E222" s="4" t="s">
        <v>34</v>
      </c>
      <c r="F222" s="56">
        <v>14</v>
      </c>
      <c r="G222" s="56">
        <v>0</v>
      </c>
      <c r="H222" s="56">
        <v>14</v>
      </c>
      <c r="I222" s="56">
        <v>14</v>
      </c>
      <c r="J222" s="56">
        <v>0</v>
      </c>
      <c r="K222" s="56">
        <v>0</v>
      </c>
      <c r="L222" s="56">
        <v>14</v>
      </c>
      <c r="M222" s="56">
        <v>0</v>
      </c>
      <c r="N222" s="56">
        <v>5</v>
      </c>
      <c r="O222" s="56">
        <v>9</v>
      </c>
      <c r="P222" s="56">
        <v>0</v>
      </c>
      <c r="Q222" s="56">
        <v>0</v>
      </c>
      <c r="R222" s="56">
        <v>0</v>
      </c>
      <c r="S222" s="56">
        <v>0</v>
      </c>
      <c r="T222" s="22">
        <f t="shared" si="103"/>
        <v>100</v>
      </c>
      <c r="U222" s="22">
        <f t="shared" si="104"/>
        <v>35.714285714285715</v>
      </c>
      <c r="V222" s="56">
        <v>0</v>
      </c>
      <c r="W222" s="56">
        <v>0</v>
      </c>
      <c r="X222" s="56">
        <v>0</v>
      </c>
      <c r="Y222" s="56">
        <v>0</v>
      </c>
    </row>
    <row r="223" spans="1:25" ht="15">
      <c r="A223" s="112"/>
      <c r="B223" s="70"/>
      <c r="C223" s="76"/>
      <c r="D223" s="72" t="s">
        <v>35</v>
      </c>
      <c r="E223" s="4" t="s">
        <v>22</v>
      </c>
      <c r="F223" s="56">
        <f>F224+F225</f>
        <v>0</v>
      </c>
      <c r="G223" s="56">
        <f aca="true" t="shared" si="111" ref="G223:S223">G224+G225</f>
        <v>0</v>
      </c>
      <c r="H223" s="56">
        <f t="shared" si="111"/>
        <v>0</v>
      </c>
      <c r="I223" s="56">
        <f t="shared" si="111"/>
        <v>0</v>
      </c>
      <c r="J223" s="56">
        <f t="shared" si="111"/>
        <v>0</v>
      </c>
      <c r="K223" s="56">
        <f t="shared" si="111"/>
        <v>0</v>
      </c>
      <c r="L223" s="56">
        <f t="shared" si="111"/>
        <v>0</v>
      </c>
      <c r="M223" s="56">
        <f t="shared" si="111"/>
        <v>0</v>
      </c>
      <c r="N223" s="56">
        <f t="shared" si="111"/>
        <v>0</v>
      </c>
      <c r="O223" s="56">
        <f t="shared" si="111"/>
        <v>0</v>
      </c>
      <c r="P223" s="56">
        <f t="shared" si="111"/>
        <v>0</v>
      </c>
      <c r="Q223" s="56">
        <f t="shared" si="111"/>
        <v>0</v>
      </c>
      <c r="R223" s="56">
        <f t="shared" si="111"/>
        <v>0</v>
      </c>
      <c r="S223" s="56">
        <f t="shared" si="111"/>
        <v>0</v>
      </c>
      <c r="T223" s="22">
        <v>0</v>
      </c>
      <c r="U223" s="22">
        <v>0</v>
      </c>
      <c r="V223" s="56">
        <f>V224+V225</f>
        <v>0</v>
      </c>
      <c r="W223" s="56">
        <f>W224+W225</f>
        <v>0</v>
      </c>
      <c r="X223" s="56">
        <f>X224+X225</f>
        <v>0</v>
      </c>
      <c r="Y223" s="56">
        <f>Y224+Y225</f>
        <v>0</v>
      </c>
    </row>
    <row r="224" spans="1:25" ht="15">
      <c r="A224" s="112"/>
      <c r="B224" s="70"/>
      <c r="C224" s="76"/>
      <c r="D224" s="73"/>
      <c r="E224" s="4" t="s">
        <v>33</v>
      </c>
      <c r="F224" s="56">
        <v>0</v>
      </c>
      <c r="G224" s="56">
        <v>0</v>
      </c>
      <c r="H224" s="56">
        <v>0</v>
      </c>
      <c r="I224" s="56">
        <v>0</v>
      </c>
      <c r="J224" s="56">
        <v>0</v>
      </c>
      <c r="K224" s="56">
        <v>0</v>
      </c>
      <c r="L224" s="56">
        <v>0</v>
      </c>
      <c r="M224" s="56">
        <v>0</v>
      </c>
      <c r="N224" s="56">
        <v>0</v>
      </c>
      <c r="O224" s="56">
        <v>0</v>
      </c>
      <c r="P224" s="56">
        <v>0</v>
      </c>
      <c r="Q224" s="56">
        <v>0</v>
      </c>
      <c r="R224" s="56">
        <v>0</v>
      </c>
      <c r="S224" s="56">
        <v>0</v>
      </c>
      <c r="T224" s="22">
        <v>0</v>
      </c>
      <c r="U224" s="22">
        <v>0</v>
      </c>
      <c r="V224" s="56">
        <v>0</v>
      </c>
      <c r="W224" s="56">
        <v>0</v>
      </c>
      <c r="X224" s="56">
        <v>0</v>
      </c>
      <c r="Y224" s="56">
        <v>0</v>
      </c>
    </row>
    <row r="225" spans="1:25" ht="26.25">
      <c r="A225" s="112"/>
      <c r="B225" s="71"/>
      <c r="C225" s="77"/>
      <c r="D225" s="74"/>
      <c r="E225" s="4" t="s">
        <v>34</v>
      </c>
      <c r="F225" s="56">
        <v>0</v>
      </c>
      <c r="G225" s="56">
        <v>0</v>
      </c>
      <c r="H225" s="56">
        <v>0</v>
      </c>
      <c r="I225" s="56">
        <v>0</v>
      </c>
      <c r="J225" s="56">
        <v>0</v>
      </c>
      <c r="K225" s="56">
        <v>0</v>
      </c>
      <c r="L225" s="56">
        <v>0</v>
      </c>
      <c r="M225" s="56">
        <v>0</v>
      </c>
      <c r="N225" s="56">
        <v>0</v>
      </c>
      <c r="O225" s="56">
        <v>0</v>
      </c>
      <c r="P225" s="56">
        <v>0</v>
      </c>
      <c r="Q225" s="56">
        <v>0</v>
      </c>
      <c r="R225" s="56">
        <v>0</v>
      </c>
      <c r="S225" s="56">
        <v>0</v>
      </c>
      <c r="T225" s="22">
        <v>0</v>
      </c>
      <c r="U225" s="22">
        <v>0</v>
      </c>
      <c r="V225" s="56">
        <v>0</v>
      </c>
      <c r="W225" s="56">
        <v>0</v>
      </c>
      <c r="X225" s="56">
        <v>0</v>
      </c>
      <c r="Y225" s="56">
        <v>0</v>
      </c>
    </row>
    <row r="226" spans="1:25" ht="15">
      <c r="A226" s="112"/>
      <c r="B226" s="115" t="s">
        <v>45</v>
      </c>
      <c r="C226" s="107" t="s">
        <v>75</v>
      </c>
      <c r="D226" s="72" t="s">
        <v>32</v>
      </c>
      <c r="E226" s="5" t="s">
        <v>22</v>
      </c>
      <c r="F226" s="56">
        <f>F227+F228</f>
        <v>95</v>
      </c>
      <c r="G226" s="56">
        <f aca="true" t="shared" si="112" ref="G226:S226">G227+G228</f>
        <v>0</v>
      </c>
      <c r="H226" s="56">
        <f t="shared" si="112"/>
        <v>95</v>
      </c>
      <c r="I226" s="56">
        <f t="shared" si="112"/>
        <v>94</v>
      </c>
      <c r="J226" s="56">
        <f t="shared" si="112"/>
        <v>1</v>
      </c>
      <c r="K226" s="56">
        <f t="shared" si="112"/>
        <v>0</v>
      </c>
      <c r="L226" s="56">
        <f t="shared" si="112"/>
        <v>88</v>
      </c>
      <c r="M226" s="56">
        <f t="shared" si="112"/>
        <v>3</v>
      </c>
      <c r="N226" s="56">
        <f t="shared" si="112"/>
        <v>33</v>
      </c>
      <c r="O226" s="56">
        <f t="shared" si="112"/>
        <v>52</v>
      </c>
      <c r="P226" s="56">
        <f t="shared" si="112"/>
        <v>0</v>
      </c>
      <c r="Q226" s="56">
        <f t="shared" si="112"/>
        <v>6</v>
      </c>
      <c r="R226" s="56">
        <f t="shared" si="112"/>
        <v>6</v>
      </c>
      <c r="S226" s="56">
        <f t="shared" si="112"/>
        <v>0</v>
      </c>
      <c r="T226" s="22">
        <f t="shared" si="103"/>
        <v>93.61702127659575</v>
      </c>
      <c r="U226" s="22">
        <f t="shared" si="104"/>
        <v>38.297872340425535</v>
      </c>
      <c r="V226" s="56">
        <f>V227+V228</f>
        <v>0</v>
      </c>
      <c r="W226" s="56">
        <f>W227+W228</f>
        <v>0</v>
      </c>
      <c r="X226" s="56">
        <f>X227+X228</f>
        <v>0</v>
      </c>
      <c r="Y226" s="56">
        <f>Y227+Y228</f>
        <v>0</v>
      </c>
    </row>
    <row r="227" spans="1:25" ht="15">
      <c r="A227" s="112"/>
      <c r="B227" s="105"/>
      <c r="C227" s="108"/>
      <c r="D227" s="73"/>
      <c r="E227" s="5" t="s">
        <v>33</v>
      </c>
      <c r="F227" s="56">
        <f>F203+F209+F215+F221</f>
        <v>16</v>
      </c>
      <c r="G227" s="56">
        <f aca="true" t="shared" si="113" ref="G227:S228">G203+G209+G215+G221</f>
        <v>0</v>
      </c>
      <c r="H227" s="56">
        <f t="shared" si="113"/>
        <v>16</v>
      </c>
      <c r="I227" s="56">
        <f t="shared" si="113"/>
        <v>15</v>
      </c>
      <c r="J227" s="56">
        <f t="shared" si="113"/>
        <v>1</v>
      </c>
      <c r="K227" s="56">
        <f t="shared" si="113"/>
        <v>0</v>
      </c>
      <c r="L227" s="56">
        <f t="shared" si="113"/>
        <v>15</v>
      </c>
      <c r="M227" s="56">
        <f t="shared" si="113"/>
        <v>2</v>
      </c>
      <c r="N227" s="56">
        <f t="shared" si="113"/>
        <v>11</v>
      </c>
      <c r="O227" s="56">
        <f t="shared" si="113"/>
        <v>2</v>
      </c>
      <c r="P227" s="56">
        <f t="shared" si="113"/>
        <v>0</v>
      </c>
      <c r="Q227" s="56">
        <f t="shared" si="113"/>
        <v>0</v>
      </c>
      <c r="R227" s="56">
        <f t="shared" si="113"/>
        <v>0</v>
      </c>
      <c r="S227" s="56">
        <f t="shared" si="113"/>
        <v>0</v>
      </c>
      <c r="T227" s="22">
        <f t="shared" si="103"/>
        <v>100</v>
      </c>
      <c r="U227" s="22">
        <f t="shared" si="104"/>
        <v>86.66666666666667</v>
      </c>
      <c r="V227" s="56">
        <f aca="true" t="shared" si="114" ref="V227:Y228">V203+V209+V215+V221</f>
        <v>0</v>
      </c>
      <c r="W227" s="56">
        <f t="shared" si="114"/>
        <v>0</v>
      </c>
      <c r="X227" s="56">
        <f t="shared" si="114"/>
        <v>0</v>
      </c>
      <c r="Y227" s="56">
        <f t="shared" si="114"/>
        <v>0</v>
      </c>
    </row>
    <row r="228" spans="1:25" ht="26.25">
      <c r="A228" s="112"/>
      <c r="B228" s="105"/>
      <c r="C228" s="108"/>
      <c r="D228" s="74"/>
      <c r="E228" s="5" t="s">
        <v>34</v>
      </c>
      <c r="F228" s="56">
        <f>F204+F210+F216+F222</f>
        <v>79</v>
      </c>
      <c r="G228" s="56">
        <f t="shared" si="113"/>
        <v>0</v>
      </c>
      <c r="H228" s="56">
        <f t="shared" si="113"/>
        <v>79</v>
      </c>
      <c r="I228" s="56">
        <f t="shared" si="113"/>
        <v>79</v>
      </c>
      <c r="J228" s="56">
        <f t="shared" si="113"/>
        <v>0</v>
      </c>
      <c r="K228" s="56">
        <f t="shared" si="113"/>
        <v>0</v>
      </c>
      <c r="L228" s="56">
        <f t="shared" si="113"/>
        <v>73</v>
      </c>
      <c r="M228" s="56">
        <f t="shared" si="113"/>
        <v>1</v>
      </c>
      <c r="N228" s="56">
        <f t="shared" si="113"/>
        <v>22</v>
      </c>
      <c r="O228" s="56">
        <f t="shared" si="113"/>
        <v>50</v>
      </c>
      <c r="P228" s="56">
        <f t="shared" si="113"/>
        <v>0</v>
      </c>
      <c r="Q228" s="56">
        <f t="shared" si="113"/>
        <v>6</v>
      </c>
      <c r="R228" s="56">
        <f t="shared" si="113"/>
        <v>6</v>
      </c>
      <c r="S228" s="56">
        <f t="shared" si="113"/>
        <v>0</v>
      </c>
      <c r="T228" s="22">
        <f t="shared" si="103"/>
        <v>92.40506329113924</v>
      </c>
      <c r="U228" s="22">
        <f t="shared" si="104"/>
        <v>29.11392405063291</v>
      </c>
      <c r="V228" s="56">
        <f t="shared" si="114"/>
        <v>0</v>
      </c>
      <c r="W228" s="56">
        <f t="shared" si="114"/>
        <v>0</v>
      </c>
      <c r="X228" s="56">
        <f t="shared" si="114"/>
        <v>0</v>
      </c>
      <c r="Y228" s="56">
        <f t="shared" si="114"/>
        <v>0</v>
      </c>
    </row>
    <row r="229" spans="1:25" ht="15">
      <c r="A229" s="112"/>
      <c r="B229" s="105"/>
      <c r="C229" s="108"/>
      <c r="D229" s="72" t="s">
        <v>35</v>
      </c>
      <c r="E229" s="5" t="s">
        <v>22</v>
      </c>
      <c r="F229" s="56">
        <f>F230+F231</f>
        <v>48</v>
      </c>
      <c r="G229" s="56">
        <f aca="true" t="shared" si="115" ref="G229:S229">G230+G231</f>
        <v>0</v>
      </c>
      <c r="H229" s="56">
        <f t="shared" si="115"/>
        <v>48</v>
      </c>
      <c r="I229" s="56">
        <f t="shared" si="115"/>
        <v>48</v>
      </c>
      <c r="J229" s="56">
        <f t="shared" si="115"/>
        <v>0</v>
      </c>
      <c r="K229" s="56">
        <f t="shared" si="115"/>
        <v>0</v>
      </c>
      <c r="L229" s="56">
        <f t="shared" si="115"/>
        <v>48</v>
      </c>
      <c r="M229" s="56">
        <f t="shared" si="115"/>
        <v>1</v>
      </c>
      <c r="N229" s="56">
        <f t="shared" si="115"/>
        <v>23</v>
      </c>
      <c r="O229" s="56">
        <f t="shared" si="115"/>
        <v>24</v>
      </c>
      <c r="P229" s="56">
        <f t="shared" si="115"/>
        <v>0</v>
      </c>
      <c r="Q229" s="56">
        <f t="shared" si="115"/>
        <v>0</v>
      </c>
      <c r="R229" s="56">
        <f t="shared" si="115"/>
        <v>0</v>
      </c>
      <c r="S229" s="56">
        <f t="shared" si="115"/>
        <v>0</v>
      </c>
      <c r="T229" s="22">
        <f t="shared" si="103"/>
        <v>100</v>
      </c>
      <c r="U229" s="22">
        <f t="shared" si="104"/>
        <v>50</v>
      </c>
      <c r="V229" s="56">
        <f>V230+V231</f>
        <v>0</v>
      </c>
      <c r="W229" s="56">
        <f>W230+W231</f>
        <v>0</v>
      </c>
      <c r="X229" s="56">
        <f>X230+X231</f>
        <v>0</v>
      </c>
      <c r="Y229" s="56">
        <f>Y230+Y231</f>
        <v>0</v>
      </c>
    </row>
    <row r="230" spans="1:25" ht="15">
      <c r="A230" s="112"/>
      <c r="B230" s="105"/>
      <c r="C230" s="108"/>
      <c r="D230" s="73"/>
      <c r="E230" s="5" t="s">
        <v>33</v>
      </c>
      <c r="F230" s="56">
        <f>F206+F212+F218+F224</f>
        <v>22</v>
      </c>
      <c r="G230" s="56">
        <f aca="true" t="shared" si="116" ref="G230:S231">G206+G212+G218+G224</f>
        <v>0</v>
      </c>
      <c r="H230" s="56">
        <f t="shared" si="116"/>
        <v>22</v>
      </c>
      <c r="I230" s="56">
        <f t="shared" si="116"/>
        <v>22</v>
      </c>
      <c r="J230" s="56">
        <f t="shared" si="116"/>
        <v>0</v>
      </c>
      <c r="K230" s="56">
        <f t="shared" si="116"/>
        <v>0</v>
      </c>
      <c r="L230" s="56">
        <f t="shared" si="116"/>
        <v>22</v>
      </c>
      <c r="M230" s="56">
        <f t="shared" si="116"/>
        <v>1</v>
      </c>
      <c r="N230" s="56">
        <f t="shared" si="116"/>
        <v>17</v>
      </c>
      <c r="O230" s="56">
        <f t="shared" si="116"/>
        <v>4</v>
      </c>
      <c r="P230" s="56">
        <f t="shared" si="116"/>
        <v>0</v>
      </c>
      <c r="Q230" s="56">
        <f t="shared" si="116"/>
        <v>0</v>
      </c>
      <c r="R230" s="56">
        <f t="shared" si="116"/>
        <v>0</v>
      </c>
      <c r="S230" s="56">
        <f t="shared" si="116"/>
        <v>0</v>
      </c>
      <c r="T230" s="22">
        <f t="shared" si="103"/>
        <v>100</v>
      </c>
      <c r="U230" s="22">
        <f t="shared" si="104"/>
        <v>81.81818181818183</v>
      </c>
      <c r="V230" s="56">
        <f aca="true" t="shared" si="117" ref="V230:Y231">V206+V212+V218+V224</f>
        <v>0</v>
      </c>
      <c r="W230" s="56">
        <f t="shared" si="117"/>
        <v>0</v>
      </c>
      <c r="X230" s="56">
        <f t="shared" si="117"/>
        <v>0</v>
      </c>
      <c r="Y230" s="56">
        <f t="shared" si="117"/>
        <v>0</v>
      </c>
    </row>
    <row r="231" spans="1:25" ht="26.25">
      <c r="A231" s="112"/>
      <c r="B231" s="105"/>
      <c r="C231" s="108"/>
      <c r="D231" s="74"/>
      <c r="E231" s="5" t="s">
        <v>34</v>
      </c>
      <c r="F231" s="56">
        <f>F207+F213+F219+F225</f>
        <v>26</v>
      </c>
      <c r="G231" s="56">
        <f t="shared" si="116"/>
        <v>0</v>
      </c>
      <c r="H231" s="56">
        <f t="shared" si="116"/>
        <v>26</v>
      </c>
      <c r="I231" s="56">
        <f t="shared" si="116"/>
        <v>26</v>
      </c>
      <c r="J231" s="56">
        <f t="shared" si="116"/>
        <v>0</v>
      </c>
      <c r="K231" s="56">
        <f t="shared" si="116"/>
        <v>0</v>
      </c>
      <c r="L231" s="56">
        <f t="shared" si="116"/>
        <v>26</v>
      </c>
      <c r="M231" s="56">
        <f t="shared" si="116"/>
        <v>0</v>
      </c>
      <c r="N231" s="56">
        <f t="shared" si="116"/>
        <v>6</v>
      </c>
      <c r="O231" s="56">
        <f t="shared" si="116"/>
        <v>20</v>
      </c>
      <c r="P231" s="56">
        <f t="shared" si="116"/>
        <v>0</v>
      </c>
      <c r="Q231" s="56">
        <f t="shared" si="116"/>
        <v>0</v>
      </c>
      <c r="R231" s="56">
        <f t="shared" si="116"/>
        <v>0</v>
      </c>
      <c r="S231" s="56">
        <f t="shared" si="116"/>
        <v>0</v>
      </c>
      <c r="T231" s="22">
        <f t="shared" si="103"/>
        <v>100</v>
      </c>
      <c r="U231" s="22">
        <f t="shared" si="104"/>
        <v>23.076923076923077</v>
      </c>
      <c r="V231" s="56">
        <f t="shared" si="117"/>
        <v>0</v>
      </c>
      <c r="W231" s="56">
        <f t="shared" si="117"/>
        <v>0</v>
      </c>
      <c r="X231" s="56">
        <f t="shared" si="117"/>
        <v>0</v>
      </c>
      <c r="Y231" s="56">
        <f t="shared" si="117"/>
        <v>0</v>
      </c>
    </row>
    <row r="232" spans="1:25" ht="15">
      <c r="A232" s="112"/>
      <c r="B232" s="105"/>
      <c r="C232" s="108"/>
      <c r="D232" s="72" t="s">
        <v>75</v>
      </c>
      <c r="E232" s="5" t="s">
        <v>22</v>
      </c>
      <c r="F232" s="56">
        <f>F233+F234</f>
        <v>143</v>
      </c>
      <c r="G232" s="56">
        <f aca="true" t="shared" si="118" ref="G232:S232">G233+G234</f>
        <v>0</v>
      </c>
      <c r="H232" s="56">
        <f t="shared" si="118"/>
        <v>143</v>
      </c>
      <c r="I232" s="56">
        <f t="shared" si="118"/>
        <v>142</v>
      </c>
      <c r="J232" s="56">
        <f t="shared" si="118"/>
        <v>1</v>
      </c>
      <c r="K232" s="56">
        <f t="shared" si="118"/>
        <v>0</v>
      </c>
      <c r="L232" s="56">
        <f t="shared" si="118"/>
        <v>136</v>
      </c>
      <c r="M232" s="56">
        <f t="shared" si="118"/>
        <v>4</v>
      </c>
      <c r="N232" s="56">
        <f t="shared" si="118"/>
        <v>56</v>
      </c>
      <c r="O232" s="56">
        <f t="shared" si="118"/>
        <v>76</v>
      </c>
      <c r="P232" s="56">
        <f t="shared" si="118"/>
        <v>0</v>
      </c>
      <c r="Q232" s="56">
        <f t="shared" si="118"/>
        <v>6</v>
      </c>
      <c r="R232" s="56">
        <f t="shared" si="118"/>
        <v>6</v>
      </c>
      <c r="S232" s="56">
        <f t="shared" si="118"/>
        <v>0</v>
      </c>
      <c r="T232" s="22">
        <f t="shared" si="103"/>
        <v>95.77464788732394</v>
      </c>
      <c r="U232" s="22">
        <f t="shared" si="104"/>
        <v>42.25352112676056</v>
      </c>
      <c r="V232" s="56">
        <f>V233+V234</f>
        <v>0</v>
      </c>
      <c r="W232" s="56">
        <f>W233+W234</f>
        <v>0</v>
      </c>
      <c r="X232" s="56">
        <f>X233+X234</f>
        <v>0</v>
      </c>
      <c r="Y232" s="56">
        <f>Y233+Y234</f>
        <v>0</v>
      </c>
    </row>
    <row r="233" spans="1:25" ht="15">
      <c r="A233" s="112"/>
      <c r="B233" s="105"/>
      <c r="C233" s="108"/>
      <c r="D233" s="73"/>
      <c r="E233" s="5" t="s">
        <v>33</v>
      </c>
      <c r="F233" s="56">
        <f>F227+F230</f>
        <v>38</v>
      </c>
      <c r="G233" s="56">
        <f aca="true" t="shared" si="119" ref="G233:S234">G227+G230</f>
        <v>0</v>
      </c>
      <c r="H233" s="56">
        <f t="shared" si="119"/>
        <v>38</v>
      </c>
      <c r="I233" s="56">
        <f t="shared" si="119"/>
        <v>37</v>
      </c>
      <c r="J233" s="56">
        <f t="shared" si="119"/>
        <v>1</v>
      </c>
      <c r="K233" s="56">
        <f t="shared" si="119"/>
        <v>0</v>
      </c>
      <c r="L233" s="56">
        <f t="shared" si="119"/>
        <v>37</v>
      </c>
      <c r="M233" s="56">
        <f t="shared" si="119"/>
        <v>3</v>
      </c>
      <c r="N233" s="56">
        <f t="shared" si="119"/>
        <v>28</v>
      </c>
      <c r="O233" s="56">
        <f t="shared" si="119"/>
        <v>6</v>
      </c>
      <c r="P233" s="56">
        <f t="shared" si="119"/>
        <v>0</v>
      </c>
      <c r="Q233" s="56">
        <f t="shared" si="119"/>
        <v>0</v>
      </c>
      <c r="R233" s="56">
        <f t="shared" si="119"/>
        <v>0</v>
      </c>
      <c r="S233" s="56">
        <f t="shared" si="119"/>
        <v>0</v>
      </c>
      <c r="T233" s="22">
        <f t="shared" si="103"/>
        <v>100</v>
      </c>
      <c r="U233" s="22">
        <f t="shared" si="104"/>
        <v>83.78378378378379</v>
      </c>
      <c r="V233" s="56">
        <f aca="true" t="shared" si="120" ref="V233:Y234">V227+V230</f>
        <v>0</v>
      </c>
      <c r="W233" s="56">
        <f t="shared" si="120"/>
        <v>0</v>
      </c>
      <c r="X233" s="56">
        <f t="shared" si="120"/>
        <v>0</v>
      </c>
      <c r="Y233" s="56">
        <f t="shared" si="120"/>
        <v>0</v>
      </c>
    </row>
    <row r="234" spans="1:25" ht="26.25">
      <c r="A234" s="113"/>
      <c r="B234" s="106"/>
      <c r="C234" s="109"/>
      <c r="D234" s="74"/>
      <c r="E234" s="5" t="s">
        <v>34</v>
      </c>
      <c r="F234" s="56">
        <f>F228+F231</f>
        <v>105</v>
      </c>
      <c r="G234" s="56">
        <f t="shared" si="119"/>
        <v>0</v>
      </c>
      <c r="H234" s="56">
        <f t="shared" si="119"/>
        <v>105</v>
      </c>
      <c r="I234" s="56">
        <f t="shared" si="119"/>
        <v>105</v>
      </c>
      <c r="J234" s="56">
        <f t="shared" si="119"/>
        <v>0</v>
      </c>
      <c r="K234" s="56">
        <f t="shared" si="119"/>
        <v>0</v>
      </c>
      <c r="L234" s="56">
        <f t="shared" si="119"/>
        <v>99</v>
      </c>
      <c r="M234" s="56">
        <f t="shared" si="119"/>
        <v>1</v>
      </c>
      <c r="N234" s="56">
        <f t="shared" si="119"/>
        <v>28</v>
      </c>
      <c r="O234" s="56">
        <f t="shared" si="119"/>
        <v>70</v>
      </c>
      <c r="P234" s="56">
        <f t="shared" si="119"/>
        <v>0</v>
      </c>
      <c r="Q234" s="56">
        <f t="shared" si="119"/>
        <v>6</v>
      </c>
      <c r="R234" s="56">
        <f t="shared" si="119"/>
        <v>6</v>
      </c>
      <c r="S234" s="56">
        <f t="shared" si="119"/>
        <v>0</v>
      </c>
      <c r="T234" s="22">
        <f t="shared" si="103"/>
        <v>94.28571428571428</v>
      </c>
      <c r="U234" s="22">
        <f t="shared" si="104"/>
        <v>27.61904761904762</v>
      </c>
      <c r="V234" s="56">
        <f t="shared" si="120"/>
        <v>0</v>
      </c>
      <c r="W234" s="56">
        <f t="shared" si="120"/>
        <v>0</v>
      </c>
      <c r="X234" s="56">
        <f t="shared" si="120"/>
        <v>0</v>
      </c>
      <c r="Y234" s="56">
        <f t="shared" si="120"/>
        <v>0</v>
      </c>
    </row>
    <row r="235" spans="1:25" ht="15">
      <c r="A235" s="78" t="s">
        <v>46</v>
      </c>
      <c r="B235" s="69" t="s">
        <v>64</v>
      </c>
      <c r="C235" s="83">
        <v>1</v>
      </c>
      <c r="D235" s="72" t="s">
        <v>32</v>
      </c>
      <c r="E235" s="4" t="s">
        <v>22</v>
      </c>
      <c r="F235" s="56">
        <f>F236+F237</f>
        <v>41</v>
      </c>
      <c r="G235" s="56">
        <f aca="true" t="shared" si="121" ref="G235:S235">G236+G237</f>
        <v>0</v>
      </c>
      <c r="H235" s="56">
        <f t="shared" si="121"/>
        <v>41</v>
      </c>
      <c r="I235" s="56">
        <f t="shared" si="121"/>
        <v>41</v>
      </c>
      <c r="J235" s="56">
        <f t="shared" si="121"/>
        <v>0</v>
      </c>
      <c r="K235" s="56">
        <f t="shared" si="121"/>
        <v>0</v>
      </c>
      <c r="L235" s="56">
        <f t="shared" si="121"/>
        <v>39</v>
      </c>
      <c r="M235" s="56">
        <f t="shared" si="121"/>
        <v>1</v>
      </c>
      <c r="N235" s="56">
        <f t="shared" si="121"/>
        <v>17</v>
      </c>
      <c r="O235" s="56">
        <f t="shared" si="121"/>
        <v>21</v>
      </c>
      <c r="P235" s="56">
        <f t="shared" si="121"/>
        <v>0</v>
      </c>
      <c r="Q235" s="56">
        <f t="shared" si="121"/>
        <v>2</v>
      </c>
      <c r="R235" s="56">
        <f t="shared" si="121"/>
        <v>1</v>
      </c>
      <c r="S235" s="56">
        <f t="shared" si="121"/>
        <v>1</v>
      </c>
      <c r="T235" s="22">
        <f t="shared" si="103"/>
        <v>95.1219512195122</v>
      </c>
      <c r="U235" s="22">
        <f t="shared" si="104"/>
        <v>43.90243902439025</v>
      </c>
      <c r="V235" s="56">
        <f>V236+V237</f>
        <v>0</v>
      </c>
      <c r="W235" s="56">
        <f>W236+W237</f>
        <v>0</v>
      </c>
      <c r="X235" s="56">
        <f>X236+X237</f>
        <v>0</v>
      </c>
      <c r="Y235" s="56">
        <f>Y236+Y237</f>
        <v>0</v>
      </c>
    </row>
    <row r="236" spans="1:25" ht="15">
      <c r="A236" s="70"/>
      <c r="B236" s="70"/>
      <c r="C236" s="76"/>
      <c r="D236" s="73"/>
      <c r="E236" s="4" t="s">
        <v>33</v>
      </c>
      <c r="F236" s="56">
        <v>20</v>
      </c>
      <c r="G236" s="56">
        <v>0</v>
      </c>
      <c r="H236" s="56">
        <v>20</v>
      </c>
      <c r="I236" s="56">
        <v>20</v>
      </c>
      <c r="J236" s="56">
        <v>0</v>
      </c>
      <c r="K236" s="56">
        <v>0</v>
      </c>
      <c r="L236" s="56">
        <v>20</v>
      </c>
      <c r="M236" s="56">
        <v>1</v>
      </c>
      <c r="N236" s="56">
        <v>13</v>
      </c>
      <c r="O236" s="56">
        <v>6</v>
      </c>
      <c r="P236" s="56">
        <v>0</v>
      </c>
      <c r="Q236" s="56">
        <v>0</v>
      </c>
      <c r="R236" s="56">
        <v>0</v>
      </c>
      <c r="S236" s="56">
        <v>0</v>
      </c>
      <c r="T236" s="22">
        <f t="shared" si="103"/>
        <v>100</v>
      </c>
      <c r="U236" s="22">
        <f t="shared" si="104"/>
        <v>70</v>
      </c>
      <c r="V236" s="56">
        <v>0</v>
      </c>
      <c r="W236" s="56">
        <v>0</v>
      </c>
      <c r="X236" s="56">
        <v>0</v>
      </c>
      <c r="Y236" s="56">
        <v>0</v>
      </c>
    </row>
    <row r="237" spans="1:25" ht="26.25">
      <c r="A237" s="70"/>
      <c r="B237" s="70"/>
      <c r="C237" s="76"/>
      <c r="D237" s="74"/>
      <c r="E237" s="4" t="s">
        <v>34</v>
      </c>
      <c r="F237" s="56">
        <v>21</v>
      </c>
      <c r="G237" s="56">
        <v>0</v>
      </c>
      <c r="H237" s="56">
        <v>21</v>
      </c>
      <c r="I237" s="56">
        <v>21</v>
      </c>
      <c r="J237" s="56">
        <v>0</v>
      </c>
      <c r="K237" s="56">
        <v>0</v>
      </c>
      <c r="L237" s="56">
        <v>19</v>
      </c>
      <c r="M237" s="56">
        <v>0</v>
      </c>
      <c r="N237" s="56">
        <v>4</v>
      </c>
      <c r="O237" s="56">
        <v>15</v>
      </c>
      <c r="P237" s="56">
        <v>0</v>
      </c>
      <c r="Q237" s="56">
        <v>2</v>
      </c>
      <c r="R237" s="56">
        <v>1</v>
      </c>
      <c r="S237" s="56">
        <v>1</v>
      </c>
      <c r="T237" s="22">
        <f t="shared" si="103"/>
        <v>90.47619047619048</v>
      </c>
      <c r="U237" s="22">
        <f t="shared" si="104"/>
        <v>19.047619047619047</v>
      </c>
      <c r="V237" s="56">
        <v>0</v>
      </c>
      <c r="W237" s="56">
        <v>0</v>
      </c>
      <c r="X237" s="56">
        <v>0</v>
      </c>
      <c r="Y237" s="56">
        <v>0</v>
      </c>
    </row>
    <row r="238" spans="1:25" ht="15">
      <c r="A238" s="70"/>
      <c r="B238" s="70"/>
      <c r="C238" s="76"/>
      <c r="D238" s="72" t="s">
        <v>35</v>
      </c>
      <c r="E238" s="4" t="s">
        <v>22</v>
      </c>
      <c r="F238" s="56">
        <f>F239+F240</f>
        <v>62</v>
      </c>
      <c r="G238" s="56">
        <f aca="true" t="shared" si="122" ref="G238:S238">G239+G240</f>
        <v>0</v>
      </c>
      <c r="H238" s="56">
        <f t="shared" si="122"/>
        <v>62</v>
      </c>
      <c r="I238" s="56">
        <f t="shared" si="122"/>
        <v>62</v>
      </c>
      <c r="J238" s="56">
        <f t="shared" si="122"/>
        <v>0</v>
      </c>
      <c r="K238" s="56">
        <f t="shared" si="122"/>
        <v>0</v>
      </c>
      <c r="L238" s="56">
        <f t="shared" si="122"/>
        <v>59</v>
      </c>
      <c r="M238" s="56">
        <f t="shared" si="122"/>
        <v>5</v>
      </c>
      <c r="N238" s="56">
        <f t="shared" si="122"/>
        <v>24</v>
      </c>
      <c r="O238" s="56">
        <f t="shared" si="122"/>
        <v>30</v>
      </c>
      <c r="P238" s="56">
        <f t="shared" si="122"/>
        <v>0</v>
      </c>
      <c r="Q238" s="56">
        <f t="shared" si="122"/>
        <v>3</v>
      </c>
      <c r="R238" s="56">
        <f t="shared" si="122"/>
        <v>3</v>
      </c>
      <c r="S238" s="56">
        <f t="shared" si="122"/>
        <v>0</v>
      </c>
      <c r="T238" s="22">
        <f t="shared" si="103"/>
        <v>95.16129032258065</v>
      </c>
      <c r="U238" s="22">
        <f t="shared" si="104"/>
        <v>46.774193548387096</v>
      </c>
      <c r="V238" s="56">
        <f>V239+V240</f>
        <v>0</v>
      </c>
      <c r="W238" s="56">
        <f>W239+W240</f>
        <v>0</v>
      </c>
      <c r="X238" s="56">
        <f>X239+X240</f>
        <v>0</v>
      </c>
      <c r="Y238" s="56">
        <f>Y239+Y240</f>
        <v>0</v>
      </c>
    </row>
    <row r="239" spans="1:25" ht="15">
      <c r="A239" s="70"/>
      <c r="B239" s="70"/>
      <c r="C239" s="76"/>
      <c r="D239" s="73"/>
      <c r="E239" s="4" t="s">
        <v>33</v>
      </c>
      <c r="F239" s="56">
        <v>39</v>
      </c>
      <c r="G239" s="56">
        <v>0</v>
      </c>
      <c r="H239" s="56">
        <v>39</v>
      </c>
      <c r="I239" s="56">
        <v>39</v>
      </c>
      <c r="J239" s="56">
        <v>0</v>
      </c>
      <c r="K239" s="56">
        <v>0</v>
      </c>
      <c r="L239" s="56">
        <v>39</v>
      </c>
      <c r="M239" s="56">
        <v>5</v>
      </c>
      <c r="N239" s="56">
        <v>20</v>
      </c>
      <c r="O239" s="56">
        <v>14</v>
      </c>
      <c r="P239" s="56">
        <v>0</v>
      </c>
      <c r="Q239" s="56">
        <v>0</v>
      </c>
      <c r="R239" s="56">
        <v>0</v>
      </c>
      <c r="S239" s="56">
        <v>0</v>
      </c>
      <c r="T239" s="22">
        <f t="shared" si="103"/>
        <v>100</v>
      </c>
      <c r="U239" s="22">
        <f t="shared" si="104"/>
        <v>64.1025641025641</v>
      </c>
      <c r="V239" s="56">
        <v>0</v>
      </c>
      <c r="W239" s="56">
        <v>0</v>
      </c>
      <c r="X239" s="56">
        <v>0</v>
      </c>
      <c r="Y239" s="56">
        <v>0</v>
      </c>
    </row>
    <row r="240" spans="1:25" ht="26.25">
      <c r="A240" s="70"/>
      <c r="B240" s="70"/>
      <c r="C240" s="76"/>
      <c r="D240" s="74"/>
      <c r="E240" s="4" t="s">
        <v>34</v>
      </c>
      <c r="F240" s="56">
        <v>23</v>
      </c>
      <c r="G240" s="56">
        <v>0</v>
      </c>
      <c r="H240" s="56">
        <v>23</v>
      </c>
      <c r="I240" s="56">
        <v>23</v>
      </c>
      <c r="J240" s="56">
        <v>0</v>
      </c>
      <c r="K240" s="56">
        <v>0</v>
      </c>
      <c r="L240" s="56">
        <v>20</v>
      </c>
      <c r="M240" s="56">
        <v>0</v>
      </c>
      <c r="N240" s="56">
        <v>4</v>
      </c>
      <c r="O240" s="56">
        <v>16</v>
      </c>
      <c r="P240" s="56">
        <v>0</v>
      </c>
      <c r="Q240" s="56">
        <v>3</v>
      </c>
      <c r="R240" s="56">
        <v>3</v>
      </c>
      <c r="S240" s="56">
        <v>0</v>
      </c>
      <c r="T240" s="22">
        <f t="shared" si="103"/>
        <v>86.95652173913044</v>
      </c>
      <c r="U240" s="22">
        <f t="shared" si="104"/>
        <v>17.391304347826086</v>
      </c>
      <c r="V240" s="56">
        <v>0</v>
      </c>
      <c r="W240" s="56">
        <v>0</v>
      </c>
      <c r="X240" s="56">
        <v>0</v>
      </c>
      <c r="Y240" s="56">
        <v>0</v>
      </c>
    </row>
    <row r="241" spans="1:25" ht="15">
      <c r="A241" s="70"/>
      <c r="B241" s="70" t="s">
        <v>47</v>
      </c>
      <c r="C241" s="75">
        <v>2</v>
      </c>
      <c r="D241" s="72" t="s">
        <v>32</v>
      </c>
      <c r="E241" s="4" t="s">
        <v>22</v>
      </c>
      <c r="F241" s="56">
        <f>F242+F243</f>
        <v>54</v>
      </c>
      <c r="G241" s="56">
        <f aca="true" t="shared" si="123" ref="G241:S241">G242+G243</f>
        <v>0</v>
      </c>
      <c r="H241" s="56">
        <f t="shared" si="123"/>
        <v>54</v>
      </c>
      <c r="I241" s="56">
        <f t="shared" si="123"/>
        <v>54</v>
      </c>
      <c r="J241" s="56">
        <f t="shared" si="123"/>
        <v>0</v>
      </c>
      <c r="K241" s="56">
        <f t="shared" si="123"/>
        <v>0</v>
      </c>
      <c r="L241" s="56">
        <f t="shared" si="123"/>
        <v>49</v>
      </c>
      <c r="M241" s="56">
        <f t="shared" si="123"/>
        <v>1</v>
      </c>
      <c r="N241" s="56">
        <f t="shared" si="123"/>
        <v>14</v>
      </c>
      <c r="O241" s="56">
        <f t="shared" si="123"/>
        <v>34</v>
      </c>
      <c r="P241" s="56">
        <f t="shared" si="123"/>
        <v>0</v>
      </c>
      <c r="Q241" s="56">
        <f t="shared" si="123"/>
        <v>5</v>
      </c>
      <c r="R241" s="56">
        <f t="shared" si="123"/>
        <v>3</v>
      </c>
      <c r="S241" s="56">
        <f t="shared" si="123"/>
        <v>2</v>
      </c>
      <c r="T241" s="22">
        <f t="shared" si="103"/>
        <v>90.74074074074075</v>
      </c>
      <c r="U241" s="22">
        <f t="shared" si="104"/>
        <v>27.77777777777778</v>
      </c>
      <c r="V241" s="56">
        <f>V242+V243</f>
        <v>0</v>
      </c>
      <c r="W241" s="56">
        <f>W242+W243</f>
        <v>0</v>
      </c>
      <c r="X241" s="56">
        <f>X242+X243</f>
        <v>0</v>
      </c>
      <c r="Y241" s="56">
        <f>Y242+Y243</f>
        <v>0</v>
      </c>
    </row>
    <row r="242" spans="1:25" ht="15">
      <c r="A242" s="70"/>
      <c r="B242" s="70"/>
      <c r="C242" s="76"/>
      <c r="D242" s="73"/>
      <c r="E242" s="4" t="s">
        <v>33</v>
      </c>
      <c r="F242" s="56">
        <v>26</v>
      </c>
      <c r="G242" s="56">
        <v>0</v>
      </c>
      <c r="H242" s="56">
        <v>26</v>
      </c>
      <c r="I242" s="56">
        <v>26</v>
      </c>
      <c r="J242" s="56">
        <v>0</v>
      </c>
      <c r="K242" s="56">
        <v>0</v>
      </c>
      <c r="L242" s="56">
        <v>26</v>
      </c>
      <c r="M242" s="56">
        <v>1</v>
      </c>
      <c r="N242" s="56">
        <v>10</v>
      </c>
      <c r="O242" s="56">
        <v>15</v>
      </c>
      <c r="P242" s="56">
        <v>0</v>
      </c>
      <c r="Q242" s="56">
        <v>0</v>
      </c>
      <c r="R242" s="56">
        <v>0</v>
      </c>
      <c r="S242" s="56">
        <v>0</v>
      </c>
      <c r="T242" s="22">
        <f t="shared" si="103"/>
        <v>100</v>
      </c>
      <c r="U242" s="22">
        <f t="shared" si="104"/>
        <v>42.30769230769231</v>
      </c>
      <c r="V242" s="56">
        <v>0</v>
      </c>
      <c r="W242" s="56">
        <v>0</v>
      </c>
      <c r="X242" s="56">
        <v>0</v>
      </c>
      <c r="Y242" s="56">
        <v>0</v>
      </c>
    </row>
    <row r="243" spans="1:25" ht="26.25">
      <c r="A243" s="70"/>
      <c r="B243" s="70"/>
      <c r="C243" s="76"/>
      <c r="D243" s="74"/>
      <c r="E243" s="4" t="s">
        <v>34</v>
      </c>
      <c r="F243" s="56">
        <v>28</v>
      </c>
      <c r="G243" s="56">
        <v>0</v>
      </c>
      <c r="H243" s="56">
        <v>28</v>
      </c>
      <c r="I243" s="56">
        <v>28</v>
      </c>
      <c r="J243" s="56">
        <v>0</v>
      </c>
      <c r="K243" s="56">
        <v>0</v>
      </c>
      <c r="L243" s="56">
        <v>23</v>
      </c>
      <c r="M243" s="56">
        <v>0</v>
      </c>
      <c r="N243" s="56">
        <v>4</v>
      </c>
      <c r="O243" s="56">
        <v>19</v>
      </c>
      <c r="P243" s="56">
        <v>0</v>
      </c>
      <c r="Q243" s="56">
        <v>5</v>
      </c>
      <c r="R243" s="56">
        <v>3</v>
      </c>
      <c r="S243" s="56">
        <v>2</v>
      </c>
      <c r="T243" s="22">
        <f t="shared" si="103"/>
        <v>82.14285714285714</v>
      </c>
      <c r="U243" s="22">
        <f t="shared" si="104"/>
        <v>14.285714285714285</v>
      </c>
      <c r="V243" s="56">
        <v>0</v>
      </c>
      <c r="W243" s="56">
        <v>0</v>
      </c>
      <c r="X243" s="56">
        <v>0</v>
      </c>
      <c r="Y243" s="56">
        <v>0</v>
      </c>
    </row>
    <row r="244" spans="1:25" ht="15">
      <c r="A244" s="70"/>
      <c r="B244" s="70"/>
      <c r="C244" s="76"/>
      <c r="D244" s="72" t="s">
        <v>35</v>
      </c>
      <c r="E244" s="4" t="s">
        <v>22</v>
      </c>
      <c r="F244" s="56">
        <f>F245+F246</f>
        <v>57</v>
      </c>
      <c r="G244" s="56">
        <f aca="true" t="shared" si="124" ref="G244:S244">G245+G246</f>
        <v>0</v>
      </c>
      <c r="H244" s="56">
        <f t="shared" si="124"/>
        <v>57</v>
      </c>
      <c r="I244" s="56">
        <f t="shared" si="124"/>
        <v>57</v>
      </c>
      <c r="J244" s="56">
        <f t="shared" si="124"/>
        <v>0</v>
      </c>
      <c r="K244" s="56">
        <f t="shared" si="124"/>
        <v>0</v>
      </c>
      <c r="L244" s="56">
        <f t="shared" si="124"/>
        <v>46</v>
      </c>
      <c r="M244" s="56">
        <f t="shared" si="124"/>
        <v>1</v>
      </c>
      <c r="N244" s="56">
        <f t="shared" si="124"/>
        <v>19</v>
      </c>
      <c r="O244" s="56">
        <f t="shared" si="124"/>
        <v>26</v>
      </c>
      <c r="P244" s="56">
        <f t="shared" si="124"/>
        <v>0</v>
      </c>
      <c r="Q244" s="56">
        <f t="shared" si="124"/>
        <v>11</v>
      </c>
      <c r="R244" s="56">
        <f t="shared" si="124"/>
        <v>7</v>
      </c>
      <c r="S244" s="56">
        <f t="shared" si="124"/>
        <v>4</v>
      </c>
      <c r="T244" s="22">
        <f t="shared" si="103"/>
        <v>80.7017543859649</v>
      </c>
      <c r="U244" s="22">
        <f t="shared" si="104"/>
        <v>35.08771929824561</v>
      </c>
      <c r="V244" s="56">
        <f>V245+V246</f>
        <v>0</v>
      </c>
      <c r="W244" s="56">
        <f>W245+W246</f>
        <v>0</v>
      </c>
      <c r="X244" s="56">
        <f>X245+X246</f>
        <v>0</v>
      </c>
      <c r="Y244" s="56">
        <f>Y245+Y246</f>
        <v>0</v>
      </c>
    </row>
    <row r="245" spans="1:25" ht="15">
      <c r="A245" s="70"/>
      <c r="B245" s="70"/>
      <c r="C245" s="76"/>
      <c r="D245" s="73"/>
      <c r="E245" s="4" t="s">
        <v>33</v>
      </c>
      <c r="F245" s="56">
        <v>38</v>
      </c>
      <c r="G245" s="56">
        <v>0</v>
      </c>
      <c r="H245" s="56">
        <v>38</v>
      </c>
      <c r="I245" s="56">
        <v>38</v>
      </c>
      <c r="J245" s="56">
        <v>0</v>
      </c>
      <c r="K245" s="56">
        <v>0</v>
      </c>
      <c r="L245" s="56">
        <v>34</v>
      </c>
      <c r="M245" s="56">
        <v>1</v>
      </c>
      <c r="N245" s="56">
        <v>18</v>
      </c>
      <c r="O245" s="56">
        <v>15</v>
      </c>
      <c r="P245" s="56">
        <v>0</v>
      </c>
      <c r="Q245" s="56">
        <v>4</v>
      </c>
      <c r="R245" s="56">
        <v>3</v>
      </c>
      <c r="S245" s="56">
        <v>1</v>
      </c>
      <c r="T245" s="22">
        <f t="shared" si="103"/>
        <v>89.47368421052632</v>
      </c>
      <c r="U245" s="22">
        <f t="shared" si="104"/>
        <v>50</v>
      </c>
      <c r="V245" s="56">
        <v>0</v>
      </c>
      <c r="W245" s="56">
        <v>0</v>
      </c>
      <c r="X245" s="56">
        <v>0</v>
      </c>
      <c r="Y245" s="56">
        <v>0</v>
      </c>
    </row>
    <row r="246" spans="1:25" ht="26.25">
      <c r="A246" s="70"/>
      <c r="B246" s="70"/>
      <c r="C246" s="76"/>
      <c r="D246" s="74"/>
      <c r="E246" s="4" t="s">
        <v>34</v>
      </c>
      <c r="F246" s="56">
        <v>19</v>
      </c>
      <c r="G246" s="56">
        <v>0</v>
      </c>
      <c r="H246" s="56">
        <v>19</v>
      </c>
      <c r="I246" s="56">
        <v>19</v>
      </c>
      <c r="J246" s="56">
        <v>0</v>
      </c>
      <c r="K246" s="56">
        <v>0</v>
      </c>
      <c r="L246" s="56">
        <v>12</v>
      </c>
      <c r="M246" s="56">
        <v>0</v>
      </c>
      <c r="N246" s="56">
        <v>1</v>
      </c>
      <c r="O246" s="56">
        <v>11</v>
      </c>
      <c r="P246" s="56">
        <v>0</v>
      </c>
      <c r="Q246" s="56">
        <v>7</v>
      </c>
      <c r="R246" s="56">
        <v>4</v>
      </c>
      <c r="S246" s="56">
        <v>3</v>
      </c>
      <c r="T246" s="22">
        <f t="shared" si="103"/>
        <v>63.1578947368421</v>
      </c>
      <c r="U246" s="22">
        <f t="shared" si="104"/>
        <v>5.263157894736842</v>
      </c>
      <c r="V246" s="56">
        <v>0</v>
      </c>
      <c r="W246" s="56">
        <v>0</v>
      </c>
      <c r="X246" s="56">
        <v>0</v>
      </c>
      <c r="Y246" s="56">
        <v>0</v>
      </c>
    </row>
    <row r="247" spans="1:25" ht="15">
      <c r="A247" s="70"/>
      <c r="B247" s="70"/>
      <c r="C247" s="76"/>
      <c r="D247" s="72" t="s">
        <v>39</v>
      </c>
      <c r="E247" s="4" t="s">
        <v>22</v>
      </c>
      <c r="F247" s="56">
        <f>F248+F249</f>
        <v>24</v>
      </c>
      <c r="G247" s="56">
        <f aca="true" t="shared" si="125" ref="G247:S247">G248+G249</f>
        <v>0</v>
      </c>
      <c r="H247" s="56">
        <f t="shared" si="125"/>
        <v>24</v>
      </c>
      <c r="I247" s="56">
        <f t="shared" si="125"/>
        <v>24</v>
      </c>
      <c r="J247" s="56">
        <f t="shared" si="125"/>
        <v>0</v>
      </c>
      <c r="K247" s="56">
        <f t="shared" si="125"/>
        <v>0</v>
      </c>
      <c r="L247" s="56">
        <f t="shared" si="125"/>
        <v>24</v>
      </c>
      <c r="M247" s="56">
        <f t="shared" si="125"/>
        <v>2</v>
      </c>
      <c r="N247" s="56">
        <f t="shared" si="125"/>
        <v>10</v>
      </c>
      <c r="O247" s="56">
        <f t="shared" si="125"/>
        <v>12</v>
      </c>
      <c r="P247" s="56">
        <f t="shared" si="125"/>
        <v>0</v>
      </c>
      <c r="Q247" s="56">
        <f t="shared" si="125"/>
        <v>0</v>
      </c>
      <c r="R247" s="56">
        <f t="shared" si="125"/>
        <v>0</v>
      </c>
      <c r="S247" s="56">
        <f t="shared" si="125"/>
        <v>0</v>
      </c>
      <c r="T247" s="22">
        <f t="shared" si="103"/>
        <v>100</v>
      </c>
      <c r="U247" s="22">
        <f t="shared" si="104"/>
        <v>50</v>
      </c>
      <c r="V247" s="56">
        <f>V248+V249</f>
        <v>0</v>
      </c>
      <c r="W247" s="56">
        <f>W248+W249</f>
        <v>0</v>
      </c>
      <c r="X247" s="56">
        <f>X248+X249</f>
        <v>0</v>
      </c>
      <c r="Y247" s="56">
        <f>Y248+Y249</f>
        <v>0</v>
      </c>
    </row>
    <row r="248" spans="1:25" ht="15">
      <c r="A248" s="70"/>
      <c r="B248" s="70"/>
      <c r="C248" s="76"/>
      <c r="D248" s="73"/>
      <c r="E248" s="4" t="s">
        <v>33</v>
      </c>
      <c r="F248" s="56">
        <v>21</v>
      </c>
      <c r="G248" s="56">
        <v>0</v>
      </c>
      <c r="H248" s="56">
        <v>21</v>
      </c>
      <c r="I248" s="56">
        <v>21</v>
      </c>
      <c r="J248" s="56">
        <v>0</v>
      </c>
      <c r="K248" s="56">
        <v>0</v>
      </c>
      <c r="L248" s="56">
        <v>21</v>
      </c>
      <c r="M248" s="56">
        <v>2</v>
      </c>
      <c r="N248" s="56">
        <v>10</v>
      </c>
      <c r="O248" s="56">
        <v>9</v>
      </c>
      <c r="P248" s="56">
        <v>0</v>
      </c>
      <c r="Q248" s="56">
        <v>0</v>
      </c>
      <c r="R248" s="56">
        <v>0</v>
      </c>
      <c r="S248" s="56">
        <v>0</v>
      </c>
      <c r="T248" s="22">
        <f t="shared" si="103"/>
        <v>100</v>
      </c>
      <c r="U248" s="22">
        <f t="shared" si="104"/>
        <v>57.14285714285714</v>
      </c>
      <c r="V248" s="56">
        <v>0</v>
      </c>
      <c r="W248" s="56">
        <v>0</v>
      </c>
      <c r="X248" s="56">
        <v>0</v>
      </c>
      <c r="Y248" s="56">
        <v>0</v>
      </c>
    </row>
    <row r="249" spans="1:25" ht="26.25">
      <c r="A249" s="70"/>
      <c r="B249" s="70"/>
      <c r="C249" s="77"/>
      <c r="D249" s="74"/>
      <c r="E249" s="4" t="s">
        <v>34</v>
      </c>
      <c r="F249" s="56">
        <v>3</v>
      </c>
      <c r="G249" s="56">
        <v>0</v>
      </c>
      <c r="H249" s="56">
        <v>3</v>
      </c>
      <c r="I249" s="56">
        <v>3</v>
      </c>
      <c r="J249" s="56">
        <v>0</v>
      </c>
      <c r="K249" s="56">
        <v>0</v>
      </c>
      <c r="L249" s="56">
        <v>3</v>
      </c>
      <c r="M249" s="56">
        <v>0</v>
      </c>
      <c r="N249" s="56">
        <v>0</v>
      </c>
      <c r="O249" s="56">
        <v>3</v>
      </c>
      <c r="P249" s="56">
        <v>0</v>
      </c>
      <c r="Q249" s="56">
        <v>0</v>
      </c>
      <c r="R249" s="56">
        <v>0</v>
      </c>
      <c r="S249" s="56">
        <v>0</v>
      </c>
      <c r="T249" s="22">
        <f t="shared" si="103"/>
        <v>100</v>
      </c>
      <c r="U249" s="22">
        <f t="shared" si="104"/>
        <v>0</v>
      </c>
      <c r="V249" s="56">
        <v>0</v>
      </c>
      <c r="W249" s="56">
        <v>0</v>
      </c>
      <c r="X249" s="56">
        <v>0</v>
      </c>
      <c r="Y249" s="56">
        <v>0</v>
      </c>
    </row>
    <row r="250" spans="1:25" ht="15">
      <c r="A250" s="70"/>
      <c r="B250" s="70" t="s">
        <v>47</v>
      </c>
      <c r="C250" s="75">
        <v>3</v>
      </c>
      <c r="D250" s="72" t="s">
        <v>32</v>
      </c>
      <c r="E250" s="4" t="s">
        <v>22</v>
      </c>
      <c r="F250" s="56">
        <f>F251+F252</f>
        <v>57</v>
      </c>
      <c r="G250" s="56">
        <f aca="true" t="shared" si="126" ref="G250:S250">G251+G252</f>
        <v>0</v>
      </c>
      <c r="H250" s="56">
        <f t="shared" si="126"/>
        <v>57</v>
      </c>
      <c r="I250" s="56">
        <f t="shared" si="126"/>
        <v>57</v>
      </c>
      <c r="J250" s="56">
        <f t="shared" si="126"/>
        <v>0</v>
      </c>
      <c r="K250" s="56">
        <f t="shared" si="126"/>
        <v>0</v>
      </c>
      <c r="L250" s="56">
        <f t="shared" si="126"/>
        <v>55</v>
      </c>
      <c r="M250" s="56">
        <f t="shared" si="126"/>
        <v>7</v>
      </c>
      <c r="N250" s="56">
        <f t="shared" si="126"/>
        <v>31</v>
      </c>
      <c r="O250" s="56">
        <f t="shared" si="126"/>
        <v>16</v>
      </c>
      <c r="P250" s="56">
        <f t="shared" si="126"/>
        <v>1</v>
      </c>
      <c r="Q250" s="56">
        <f t="shared" si="126"/>
        <v>2</v>
      </c>
      <c r="R250" s="56">
        <f t="shared" si="126"/>
        <v>2</v>
      </c>
      <c r="S250" s="56">
        <f t="shared" si="126"/>
        <v>0</v>
      </c>
      <c r="T250" s="22">
        <f t="shared" si="103"/>
        <v>96.49122807017544</v>
      </c>
      <c r="U250" s="22">
        <f t="shared" si="104"/>
        <v>66.66666666666666</v>
      </c>
      <c r="V250" s="56">
        <f>V251+V252</f>
        <v>0</v>
      </c>
      <c r="W250" s="56">
        <f>W251+W252</f>
        <v>0</v>
      </c>
      <c r="X250" s="56">
        <f>X251+X252</f>
        <v>0</v>
      </c>
      <c r="Y250" s="56">
        <f>Y251+Y252</f>
        <v>0</v>
      </c>
    </row>
    <row r="251" spans="1:25" ht="15">
      <c r="A251" s="70"/>
      <c r="B251" s="70"/>
      <c r="C251" s="76"/>
      <c r="D251" s="73"/>
      <c r="E251" s="4" t="s">
        <v>33</v>
      </c>
      <c r="F251" s="56">
        <v>32</v>
      </c>
      <c r="G251" s="56">
        <v>0</v>
      </c>
      <c r="H251" s="56">
        <v>32</v>
      </c>
      <c r="I251" s="56">
        <v>32</v>
      </c>
      <c r="J251" s="56">
        <v>0</v>
      </c>
      <c r="K251" s="56">
        <v>0</v>
      </c>
      <c r="L251" s="56">
        <v>32</v>
      </c>
      <c r="M251" s="56">
        <v>7</v>
      </c>
      <c r="N251" s="56">
        <v>21</v>
      </c>
      <c r="O251" s="56">
        <v>4</v>
      </c>
      <c r="P251" s="56">
        <v>0</v>
      </c>
      <c r="Q251" s="56">
        <v>0</v>
      </c>
      <c r="R251" s="56">
        <v>0</v>
      </c>
      <c r="S251" s="56">
        <v>0</v>
      </c>
      <c r="T251" s="22">
        <f t="shared" si="103"/>
        <v>100</v>
      </c>
      <c r="U251" s="22">
        <f t="shared" si="104"/>
        <v>87.5</v>
      </c>
      <c r="V251" s="56">
        <v>0</v>
      </c>
      <c r="W251" s="56">
        <v>0</v>
      </c>
      <c r="X251" s="56">
        <v>0</v>
      </c>
      <c r="Y251" s="56">
        <v>0</v>
      </c>
    </row>
    <row r="252" spans="1:25" ht="26.25">
      <c r="A252" s="70"/>
      <c r="B252" s="70"/>
      <c r="C252" s="76"/>
      <c r="D252" s="74"/>
      <c r="E252" s="4" t="s">
        <v>34</v>
      </c>
      <c r="F252" s="56">
        <v>25</v>
      </c>
      <c r="G252" s="56">
        <v>0</v>
      </c>
      <c r="H252" s="56">
        <v>25</v>
      </c>
      <c r="I252" s="56">
        <v>25</v>
      </c>
      <c r="J252" s="56">
        <v>0</v>
      </c>
      <c r="K252" s="56">
        <v>0</v>
      </c>
      <c r="L252" s="56">
        <v>23</v>
      </c>
      <c r="M252" s="56">
        <v>0</v>
      </c>
      <c r="N252" s="56">
        <v>10</v>
      </c>
      <c r="O252" s="56">
        <v>12</v>
      </c>
      <c r="P252" s="56">
        <v>1</v>
      </c>
      <c r="Q252" s="56">
        <v>2</v>
      </c>
      <c r="R252" s="56">
        <v>2</v>
      </c>
      <c r="S252" s="56">
        <v>0</v>
      </c>
      <c r="T252" s="22">
        <f t="shared" si="103"/>
        <v>92</v>
      </c>
      <c r="U252" s="22">
        <f t="shared" si="104"/>
        <v>40</v>
      </c>
      <c r="V252" s="56">
        <v>0</v>
      </c>
      <c r="W252" s="56">
        <v>0</v>
      </c>
      <c r="X252" s="56">
        <v>0</v>
      </c>
      <c r="Y252" s="56">
        <v>0</v>
      </c>
    </row>
    <row r="253" spans="1:25" ht="15">
      <c r="A253" s="70"/>
      <c r="B253" s="70"/>
      <c r="C253" s="76"/>
      <c r="D253" s="72" t="s">
        <v>35</v>
      </c>
      <c r="E253" s="4" t="s">
        <v>22</v>
      </c>
      <c r="F253" s="56">
        <f>F254+F255</f>
        <v>73</v>
      </c>
      <c r="G253" s="56">
        <f aca="true" t="shared" si="127" ref="G253:S253">G254+G255</f>
        <v>0</v>
      </c>
      <c r="H253" s="56">
        <f t="shared" si="127"/>
        <v>73</v>
      </c>
      <c r="I253" s="56">
        <f t="shared" si="127"/>
        <v>73</v>
      </c>
      <c r="J253" s="56">
        <f t="shared" si="127"/>
        <v>0</v>
      </c>
      <c r="K253" s="56">
        <f t="shared" si="127"/>
        <v>0</v>
      </c>
      <c r="L253" s="56">
        <f t="shared" si="127"/>
        <v>73</v>
      </c>
      <c r="M253" s="56">
        <f t="shared" si="127"/>
        <v>12</v>
      </c>
      <c r="N253" s="56">
        <f t="shared" si="127"/>
        <v>58</v>
      </c>
      <c r="O253" s="56">
        <f t="shared" si="127"/>
        <v>3</v>
      </c>
      <c r="P253" s="56">
        <f t="shared" si="127"/>
        <v>0</v>
      </c>
      <c r="Q253" s="56">
        <f t="shared" si="127"/>
        <v>0</v>
      </c>
      <c r="R253" s="56">
        <f t="shared" si="127"/>
        <v>0</v>
      </c>
      <c r="S253" s="56">
        <f t="shared" si="127"/>
        <v>0</v>
      </c>
      <c r="T253" s="22">
        <f t="shared" si="103"/>
        <v>100</v>
      </c>
      <c r="U253" s="22">
        <f t="shared" si="104"/>
        <v>95.8904109589041</v>
      </c>
      <c r="V253" s="56">
        <f>V254+V255</f>
        <v>0</v>
      </c>
      <c r="W253" s="56">
        <f>W254+W255</f>
        <v>0</v>
      </c>
      <c r="X253" s="56">
        <f>X254+X255</f>
        <v>0</v>
      </c>
      <c r="Y253" s="56">
        <f>Y254+Y255</f>
        <v>0</v>
      </c>
    </row>
    <row r="254" spans="1:25" ht="15">
      <c r="A254" s="70"/>
      <c r="B254" s="70"/>
      <c r="C254" s="76"/>
      <c r="D254" s="73"/>
      <c r="E254" s="4" t="s">
        <v>33</v>
      </c>
      <c r="F254" s="56">
        <v>46</v>
      </c>
      <c r="G254" s="56">
        <v>0</v>
      </c>
      <c r="H254" s="56">
        <v>46</v>
      </c>
      <c r="I254" s="56">
        <v>46</v>
      </c>
      <c r="J254" s="56">
        <v>0</v>
      </c>
      <c r="K254" s="56">
        <v>0</v>
      </c>
      <c r="L254" s="56">
        <v>46</v>
      </c>
      <c r="M254" s="56">
        <v>11</v>
      </c>
      <c r="N254" s="56">
        <v>35</v>
      </c>
      <c r="O254" s="56">
        <v>0</v>
      </c>
      <c r="P254" s="56">
        <v>0</v>
      </c>
      <c r="Q254" s="56">
        <v>0</v>
      </c>
      <c r="R254" s="56">
        <v>0</v>
      </c>
      <c r="S254" s="56">
        <v>0</v>
      </c>
      <c r="T254" s="22">
        <f t="shared" si="103"/>
        <v>100</v>
      </c>
      <c r="U254" s="22">
        <f t="shared" si="104"/>
        <v>100</v>
      </c>
      <c r="V254" s="56">
        <v>0</v>
      </c>
      <c r="W254" s="56">
        <v>0</v>
      </c>
      <c r="X254" s="56">
        <v>0</v>
      </c>
      <c r="Y254" s="56">
        <v>0</v>
      </c>
    </row>
    <row r="255" spans="1:25" ht="26.25">
      <c r="A255" s="70"/>
      <c r="B255" s="70"/>
      <c r="C255" s="76"/>
      <c r="D255" s="74"/>
      <c r="E255" s="4" t="s">
        <v>34</v>
      </c>
      <c r="F255" s="56">
        <v>27</v>
      </c>
      <c r="G255" s="56">
        <v>0</v>
      </c>
      <c r="H255" s="56">
        <v>27</v>
      </c>
      <c r="I255" s="56">
        <v>27</v>
      </c>
      <c r="J255" s="56">
        <v>0</v>
      </c>
      <c r="K255" s="56">
        <v>0</v>
      </c>
      <c r="L255" s="56">
        <v>27</v>
      </c>
      <c r="M255" s="56">
        <v>1</v>
      </c>
      <c r="N255" s="56">
        <v>23</v>
      </c>
      <c r="O255" s="56">
        <v>3</v>
      </c>
      <c r="P255" s="56">
        <v>0</v>
      </c>
      <c r="Q255" s="56">
        <v>0</v>
      </c>
      <c r="R255" s="56">
        <v>0</v>
      </c>
      <c r="S255" s="56">
        <v>0</v>
      </c>
      <c r="T255" s="22">
        <f t="shared" si="103"/>
        <v>100</v>
      </c>
      <c r="U255" s="22">
        <f t="shared" si="104"/>
        <v>88.88888888888889</v>
      </c>
      <c r="V255" s="56">
        <v>0</v>
      </c>
      <c r="W255" s="56">
        <v>0</v>
      </c>
      <c r="X255" s="56">
        <v>0</v>
      </c>
      <c r="Y255" s="56">
        <v>0</v>
      </c>
    </row>
    <row r="256" spans="1:25" ht="15">
      <c r="A256" s="70"/>
      <c r="B256" s="70"/>
      <c r="C256" s="76"/>
      <c r="D256" s="72" t="s">
        <v>39</v>
      </c>
      <c r="E256" s="4" t="s">
        <v>22</v>
      </c>
      <c r="F256" s="56">
        <f>F257+F258</f>
        <v>13</v>
      </c>
      <c r="G256" s="56">
        <f aca="true" t="shared" si="128" ref="G256:S256">G257+G258</f>
        <v>0</v>
      </c>
      <c r="H256" s="56">
        <f t="shared" si="128"/>
        <v>13</v>
      </c>
      <c r="I256" s="56">
        <f t="shared" si="128"/>
        <v>13</v>
      </c>
      <c r="J256" s="56">
        <f t="shared" si="128"/>
        <v>0</v>
      </c>
      <c r="K256" s="56">
        <f t="shared" si="128"/>
        <v>0</v>
      </c>
      <c r="L256" s="56">
        <f t="shared" si="128"/>
        <v>13</v>
      </c>
      <c r="M256" s="56">
        <f t="shared" si="128"/>
        <v>4</v>
      </c>
      <c r="N256" s="56">
        <f t="shared" si="128"/>
        <v>7</v>
      </c>
      <c r="O256" s="56">
        <f t="shared" si="128"/>
        <v>2</v>
      </c>
      <c r="P256" s="56">
        <f t="shared" si="128"/>
        <v>0</v>
      </c>
      <c r="Q256" s="56">
        <f t="shared" si="128"/>
        <v>0</v>
      </c>
      <c r="R256" s="56">
        <f t="shared" si="128"/>
        <v>0</v>
      </c>
      <c r="S256" s="56">
        <f t="shared" si="128"/>
        <v>0</v>
      </c>
      <c r="T256" s="22">
        <f t="shared" si="103"/>
        <v>100</v>
      </c>
      <c r="U256" s="22">
        <f t="shared" si="104"/>
        <v>84.61538461538461</v>
      </c>
      <c r="V256" s="56">
        <f>V257+V258</f>
        <v>0</v>
      </c>
      <c r="W256" s="56">
        <f>W257+W258</f>
        <v>0</v>
      </c>
      <c r="X256" s="56">
        <f>X257+X258</f>
        <v>0</v>
      </c>
      <c r="Y256" s="56">
        <f>Y257+Y258</f>
        <v>0</v>
      </c>
    </row>
    <row r="257" spans="1:25" ht="15">
      <c r="A257" s="70"/>
      <c r="B257" s="70"/>
      <c r="C257" s="76"/>
      <c r="D257" s="73"/>
      <c r="E257" s="4" t="s">
        <v>33</v>
      </c>
      <c r="F257" s="56">
        <v>10</v>
      </c>
      <c r="G257" s="56">
        <v>0</v>
      </c>
      <c r="H257" s="56">
        <v>10</v>
      </c>
      <c r="I257" s="56">
        <v>10</v>
      </c>
      <c r="J257" s="56">
        <v>0</v>
      </c>
      <c r="K257" s="56">
        <v>0</v>
      </c>
      <c r="L257" s="56">
        <v>10</v>
      </c>
      <c r="M257" s="56">
        <v>4</v>
      </c>
      <c r="N257" s="56">
        <v>4</v>
      </c>
      <c r="O257" s="56">
        <v>2</v>
      </c>
      <c r="P257" s="56">
        <v>0</v>
      </c>
      <c r="Q257" s="56">
        <v>0</v>
      </c>
      <c r="R257" s="56">
        <v>0</v>
      </c>
      <c r="S257" s="56">
        <v>0</v>
      </c>
      <c r="T257" s="22">
        <f t="shared" si="103"/>
        <v>100</v>
      </c>
      <c r="U257" s="22">
        <f t="shared" si="104"/>
        <v>80</v>
      </c>
      <c r="V257" s="56">
        <v>0</v>
      </c>
      <c r="W257" s="56">
        <v>0</v>
      </c>
      <c r="X257" s="56">
        <v>0</v>
      </c>
      <c r="Y257" s="56">
        <v>0</v>
      </c>
    </row>
    <row r="258" spans="1:25" ht="26.25">
      <c r="A258" s="70"/>
      <c r="B258" s="70"/>
      <c r="C258" s="77"/>
      <c r="D258" s="74"/>
      <c r="E258" s="4" t="s">
        <v>34</v>
      </c>
      <c r="F258" s="56">
        <v>3</v>
      </c>
      <c r="G258" s="56">
        <v>0</v>
      </c>
      <c r="H258" s="56">
        <v>3</v>
      </c>
      <c r="I258" s="56">
        <v>3</v>
      </c>
      <c r="J258" s="56">
        <v>0</v>
      </c>
      <c r="K258" s="56">
        <v>0</v>
      </c>
      <c r="L258" s="56">
        <v>3</v>
      </c>
      <c r="M258" s="56">
        <v>0</v>
      </c>
      <c r="N258" s="56">
        <v>3</v>
      </c>
      <c r="O258" s="56">
        <v>0</v>
      </c>
      <c r="P258" s="56">
        <v>0</v>
      </c>
      <c r="Q258" s="56">
        <v>0</v>
      </c>
      <c r="R258" s="56">
        <v>0</v>
      </c>
      <c r="S258" s="56">
        <v>0</v>
      </c>
      <c r="T258" s="22">
        <f t="shared" si="103"/>
        <v>100</v>
      </c>
      <c r="U258" s="22">
        <f t="shared" si="104"/>
        <v>100</v>
      </c>
      <c r="V258" s="56">
        <v>0</v>
      </c>
      <c r="W258" s="56">
        <v>0</v>
      </c>
      <c r="X258" s="56">
        <v>0</v>
      </c>
      <c r="Y258" s="56">
        <v>0</v>
      </c>
    </row>
    <row r="259" spans="1:25" ht="15">
      <c r="A259" s="70"/>
      <c r="B259" s="70"/>
      <c r="C259" s="75">
        <v>4</v>
      </c>
      <c r="D259" s="72" t="s">
        <v>32</v>
      </c>
      <c r="E259" s="4" t="s">
        <v>22</v>
      </c>
      <c r="F259" s="56">
        <f>F260+F261</f>
        <v>79</v>
      </c>
      <c r="G259" s="56">
        <f aca="true" t="shared" si="129" ref="G259:S259">G260+G261</f>
        <v>0</v>
      </c>
      <c r="H259" s="56">
        <f t="shared" si="129"/>
        <v>79</v>
      </c>
      <c r="I259" s="56">
        <f t="shared" si="129"/>
        <v>79</v>
      </c>
      <c r="J259" s="56">
        <f t="shared" si="129"/>
        <v>0</v>
      </c>
      <c r="K259" s="56">
        <f t="shared" si="129"/>
        <v>0</v>
      </c>
      <c r="L259" s="56">
        <f t="shared" si="129"/>
        <v>79</v>
      </c>
      <c r="M259" s="56">
        <f t="shared" si="129"/>
        <v>20</v>
      </c>
      <c r="N259" s="56">
        <f t="shared" si="129"/>
        <v>36</v>
      </c>
      <c r="O259" s="56">
        <f t="shared" si="129"/>
        <v>23</v>
      </c>
      <c r="P259" s="56">
        <f t="shared" si="129"/>
        <v>0</v>
      </c>
      <c r="Q259" s="56">
        <f t="shared" si="129"/>
        <v>0</v>
      </c>
      <c r="R259" s="56">
        <f t="shared" si="129"/>
        <v>0</v>
      </c>
      <c r="S259" s="56">
        <f t="shared" si="129"/>
        <v>0</v>
      </c>
      <c r="T259" s="22">
        <f t="shared" si="103"/>
        <v>100</v>
      </c>
      <c r="U259" s="22">
        <f t="shared" si="104"/>
        <v>70.88607594936708</v>
      </c>
      <c r="V259" s="56">
        <f>V260+V261</f>
        <v>0</v>
      </c>
      <c r="W259" s="56">
        <f>W260+W261</f>
        <v>0</v>
      </c>
      <c r="X259" s="56">
        <f>X260+X261</f>
        <v>0</v>
      </c>
      <c r="Y259" s="56">
        <f>Y260+Y261</f>
        <v>0</v>
      </c>
    </row>
    <row r="260" spans="1:25" ht="15">
      <c r="A260" s="70"/>
      <c r="B260" s="70"/>
      <c r="C260" s="76"/>
      <c r="D260" s="73"/>
      <c r="E260" s="4" t="s">
        <v>33</v>
      </c>
      <c r="F260" s="56">
        <v>39</v>
      </c>
      <c r="G260" s="56">
        <v>0</v>
      </c>
      <c r="H260" s="56">
        <v>39</v>
      </c>
      <c r="I260" s="56">
        <v>39</v>
      </c>
      <c r="J260" s="56">
        <v>0</v>
      </c>
      <c r="K260" s="56">
        <v>0</v>
      </c>
      <c r="L260" s="56">
        <v>39</v>
      </c>
      <c r="M260" s="56">
        <v>12</v>
      </c>
      <c r="N260" s="56">
        <v>20</v>
      </c>
      <c r="O260" s="56">
        <v>7</v>
      </c>
      <c r="P260" s="56">
        <v>0</v>
      </c>
      <c r="Q260" s="56">
        <v>0</v>
      </c>
      <c r="R260" s="56">
        <v>0</v>
      </c>
      <c r="S260" s="56">
        <v>0</v>
      </c>
      <c r="T260" s="22">
        <f t="shared" si="103"/>
        <v>100</v>
      </c>
      <c r="U260" s="22">
        <f t="shared" si="104"/>
        <v>82.05128205128204</v>
      </c>
      <c r="V260" s="56">
        <v>0</v>
      </c>
      <c r="W260" s="56">
        <v>0</v>
      </c>
      <c r="X260" s="56">
        <v>0</v>
      </c>
      <c r="Y260" s="56">
        <v>0</v>
      </c>
    </row>
    <row r="261" spans="1:25" ht="26.25">
      <c r="A261" s="70"/>
      <c r="B261" s="70"/>
      <c r="C261" s="76"/>
      <c r="D261" s="74"/>
      <c r="E261" s="4" t="s">
        <v>34</v>
      </c>
      <c r="F261" s="56">
        <v>40</v>
      </c>
      <c r="G261" s="56">
        <v>0</v>
      </c>
      <c r="H261" s="56">
        <v>40</v>
      </c>
      <c r="I261" s="56">
        <v>40</v>
      </c>
      <c r="J261" s="56">
        <v>0</v>
      </c>
      <c r="K261" s="56">
        <v>0</v>
      </c>
      <c r="L261" s="56">
        <v>40</v>
      </c>
      <c r="M261" s="56">
        <v>8</v>
      </c>
      <c r="N261" s="56">
        <v>16</v>
      </c>
      <c r="O261" s="56">
        <v>16</v>
      </c>
      <c r="P261" s="56">
        <v>0</v>
      </c>
      <c r="Q261" s="56">
        <v>0</v>
      </c>
      <c r="R261" s="56">
        <v>0</v>
      </c>
      <c r="S261" s="56">
        <v>0</v>
      </c>
      <c r="T261" s="22">
        <f t="shared" si="103"/>
        <v>100</v>
      </c>
      <c r="U261" s="22">
        <f t="shared" si="104"/>
        <v>60</v>
      </c>
      <c r="V261" s="56">
        <v>0</v>
      </c>
      <c r="W261" s="56">
        <v>0</v>
      </c>
      <c r="X261" s="56">
        <v>0</v>
      </c>
      <c r="Y261" s="56">
        <v>0</v>
      </c>
    </row>
    <row r="262" spans="1:25" ht="15">
      <c r="A262" s="70"/>
      <c r="B262" s="70"/>
      <c r="C262" s="76"/>
      <c r="D262" s="72" t="s">
        <v>35</v>
      </c>
      <c r="E262" s="4" t="s">
        <v>22</v>
      </c>
      <c r="F262" s="56">
        <f>F263+F264</f>
        <v>79</v>
      </c>
      <c r="G262" s="56">
        <f aca="true" t="shared" si="130" ref="G262:S262">G263+G264</f>
        <v>0</v>
      </c>
      <c r="H262" s="56">
        <f t="shared" si="130"/>
        <v>79</v>
      </c>
      <c r="I262" s="56">
        <f t="shared" si="130"/>
        <v>79</v>
      </c>
      <c r="J262" s="56">
        <f t="shared" si="130"/>
        <v>0</v>
      </c>
      <c r="K262" s="56">
        <f t="shared" si="130"/>
        <v>0</v>
      </c>
      <c r="L262" s="56">
        <f t="shared" si="130"/>
        <v>79</v>
      </c>
      <c r="M262" s="56">
        <f t="shared" si="130"/>
        <v>20</v>
      </c>
      <c r="N262" s="56">
        <f t="shared" si="130"/>
        <v>46</v>
      </c>
      <c r="O262" s="56">
        <f t="shared" si="130"/>
        <v>12</v>
      </c>
      <c r="P262" s="56">
        <f t="shared" si="130"/>
        <v>1</v>
      </c>
      <c r="Q262" s="56">
        <f t="shared" si="130"/>
        <v>0</v>
      </c>
      <c r="R262" s="56">
        <f t="shared" si="130"/>
        <v>0</v>
      </c>
      <c r="S262" s="56">
        <f t="shared" si="130"/>
        <v>0</v>
      </c>
      <c r="T262" s="22">
        <f t="shared" si="103"/>
        <v>100</v>
      </c>
      <c r="U262" s="22">
        <f t="shared" si="104"/>
        <v>83.54430379746836</v>
      </c>
      <c r="V262" s="56">
        <f>V263+V264</f>
        <v>0</v>
      </c>
      <c r="W262" s="56">
        <f>W263+W264</f>
        <v>0</v>
      </c>
      <c r="X262" s="56">
        <f>X263+X264</f>
        <v>0</v>
      </c>
      <c r="Y262" s="56">
        <f>Y263+Y264</f>
        <v>0</v>
      </c>
    </row>
    <row r="263" spans="1:25" ht="15">
      <c r="A263" s="70"/>
      <c r="B263" s="70"/>
      <c r="C263" s="76"/>
      <c r="D263" s="73"/>
      <c r="E263" s="4" t="s">
        <v>33</v>
      </c>
      <c r="F263" s="56">
        <v>42</v>
      </c>
      <c r="G263" s="56">
        <v>0</v>
      </c>
      <c r="H263" s="56">
        <v>42</v>
      </c>
      <c r="I263" s="56">
        <v>42</v>
      </c>
      <c r="J263" s="56">
        <v>0</v>
      </c>
      <c r="K263" s="56">
        <v>0</v>
      </c>
      <c r="L263" s="56">
        <v>42</v>
      </c>
      <c r="M263" s="56">
        <v>19</v>
      </c>
      <c r="N263" s="56">
        <v>19</v>
      </c>
      <c r="O263" s="56">
        <v>4</v>
      </c>
      <c r="P263" s="56">
        <v>0</v>
      </c>
      <c r="Q263" s="56">
        <v>0</v>
      </c>
      <c r="R263" s="56">
        <v>0</v>
      </c>
      <c r="S263" s="56">
        <v>0</v>
      </c>
      <c r="T263" s="22">
        <f t="shared" si="103"/>
        <v>100</v>
      </c>
      <c r="U263" s="22">
        <f t="shared" si="104"/>
        <v>90.47619047619048</v>
      </c>
      <c r="V263" s="56">
        <v>0</v>
      </c>
      <c r="W263" s="56">
        <v>0</v>
      </c>
      <c r="X263" s="56">
        <v>0</v>
      </c>
      <c r="Y263" s="56">
        <v>0</v>
      </c>
    </row>
    <row r="264" spans="1:25" ht="26.25">
      <c r="A264" s="70"/>
      <c r="B264" s="70"/>
      <c r="C264" s="76"/>
      <c r="D264" s="74"/>
      <c r="E264" s="4" t="s">
        <v>34</v>
      </c>
      <c r="F264" s="56">
        <v>37</v>
      </c>
      <c r="G264" s="56">
        <v>0</v>
      </c>
      <c r="H264" s="56">
        <v>37</v>
      </c>
      <c r="I264" s="56">
        <v>37</v>
      </c>
      <c r="J264" s="56">
        <v>0</v>
      </c>
      <c r="K264" s="56">
        <v>0</v>
      </c>
      <c r="L264" s="56">
        <v>37</v>
      </c>
      <c r="M264" s="56">
        <v>1</v>
      </c>
      <c r="N264" s="56">
        <v>27</v>
      </c>
      <c r="O264" s="56">
        <v>8</v>
      </c>
      <c r="P264" s="56">
        <v>1</v>
      </c>
      <c r="Q264" s="56">
        <v>0</v>
      </c>
      <c r="R264" s="56">
        <v>0</v>
      </c>
      <c r="S264" s="56">
        <v>0</v>
      </c>
      <c r="T264" s="22">
        <f t="shared" si="103"/>
        <v>100</v>
      </c>
      <c r="U264" s="22">
        <f t="shared" si="104"/>
        <v>75.67567567567568</v>
      </c>
      <c r="V264" s="56">
        <v>0</v>
      </c>
      <c r="W264" s="56">
        <v>0</v>
      </c>
      <c r="X264" s="56">
        <v>0</v>
      </c>
      <c r="Y264" s="56">
        <v>0</v>
      </c>
    </row>
    <row r="265" spans="1:25" ht="15">
      <c r="A265" s="70"/>
      <c r="B265" s="70"/>
      <c r="C265" s="76"/>
      <c r="D265" s="72" t="s">
        <v>39</v>
      </c>
      <c r="E265" s="4" t="s">
        <v>22</v>
      </c>
      <c r="F265" s="56">
        <f>F266+F267</f>
        <v>11</v>
      </c>
      <c r="G265" s="56">
        <f aca="true" t="shared" si="131" ref="G265:S265">G266+G267</f>
        <v>0</v>
      </c>
      <c r="H265" s="56">
        <f t="shared" si="131"/>
        <v>11</v>
      </c>
      <c r="I265" s="56">
        <f t="shared" si="131"/>
        <v>11</v>
      </c>
      <c r="J265" s="56">
        <f t="shared" si="131"/>
        <v>0</v>
      </c>
      <c r="K265" s="56">
        <f t="shared" si="131"/>
        <v>0</v>
      </c>
      <c r="L265" s="56">
        <f t="shared" si="131"/>
        <v>11</v>
      </c>
      <c r="M265" s="56">
        <f t="shared" si="131"/>
        <v>2</v>
      </c>
      <c r="N265" s="56">
        <f t="shared" si="131"/>
        <v>9</v>
      </c>
      <c r="O265" s="56">
        <f t="shared" si="131"/>
        <v>0</v>
      </c>
      <c r="P265" s="56">
        <f t="shared" si="131"/>
        <v>0</v>
      </c>
      <c r="Q265" s="56">
        <f t="shared" si="131"/>
        <v>0</v>
      </c>
      <c r="R265" s="56">
        <f t="shared" si="131"/>
        <v>0</v>
      </c>
      <c r="S265" s="56">
        <f t="shared" si="131"/>
        <v>0</v>
      </c>
      <c r="T265" s="22">
        <f t="shared" si="103"/>
        <v>100</v>
      </c>
      <c r="U265" s="22">
        <f t="shared" si="104"/>
        <v>100</v>
      </c>
      <c r="V265" s="56">
        <f>V266+V267</f>
        <v>0</v>
      </c>
      <c r="W265" s="56">
        <f>W266+W267</f>
        <v>0</v>
      </c>
      <c r="X265" s="56">
        <f>X266+X267</f>
        <v>0</v>
      </c>
      <c r="Y265" s="56">
        <f>Y266+Y267</f>
        <v>0</v>
      </c>
    </row>
    <row r="266" spans="1:25" ht="15">
      <c r="A266" s="70"/>
      <c r="B266" s="70"/>
      <c r="C266" s="76"/>
      <c r="D266" s="73"/>
      <c r="E266" s="4" t="s">
        <v>33</v>
      </c>
      <c r="F266" s="56">
        <v>8</v>
      </c>
      <c r="G266" s="56">
        <v>0</v>
      </c>
      <c r="H266" s="56">
        <v>8</v>
      </c>
      <c r="I266" s="56">
        <v>8</v>
      </c>
      <c r="J266" s="56">
        <v>0</v>
      </c>
      <c r="K266" s="56">
        <v>0</v>
      </c>
      <c r="L266" s="56">
        <v>8</v>
      </c>
      <c r="M266" s="56">
        <v>2</v>
      </c>
      <c r="N266" s="56">
        <v>6</v>
      </c>
      <c r="O266" s="56">
        <v>0</v>
      </c>
      <c r="P266" s="56">
        <v>0</v>
      </c>
      <c r="Q266" s="56">
        <v>0</v>
      </c>
      <c r="R266" s="56">
        <v>0</v>
      </c>
      <c r="S266" s="56">
        <v>0</v>
      </c>
      <c r="T266" s="22">
        <f t="shared" si="103"/>
        <v>100</v>
      </c>
      <c r="U266" s="22">
        <f t="shared" si="104"/>
        <v>100</v>
      </c>
      <c r="V266" s="56">
        <v>0</v>
      </c>
      <c r="W266" s="56">
        <v>0</v>
      </c>
      <c r="X266" s="56">
        <v>0</v>
      </c>
      <c r="Y266" s="56">
        <v>0</v>
      </c>
    </row>
    <row r="267" spans="1:25" ht="26.25">
      <c r="A267" s="70"/>
      <c r="B267" s="71"/>
      <c r="C267" s="77"/>
      <c r="D267" s="74"/>
      <c r="E267" s="4" t="s">
        <v>34</v>
      </c>
      <c r="F267" s="56">
        <v>3</v>
      </c>
      <c r="G267" s="56">
        <v>0</v>
      </c>
      <c r="H267" s="56">
        <v>3</v>
      </c>
      <c r="I267" s="56">
        <v>3</v>
      </c>
      <c r="J267" s="56">
        <v>0</v>
      </c>
      <c r="K267" s="56">
        <v>0</v>
      </c>
      <c r="L267" s="56">
        <v>3</v>
      </c>
      <c r="M267" s="56">
        <v>0</v>
      </c>
      <c r="N267" s="56">
        <v>3</v>
      </c>
      <c r="O267" s="56">
        <v>0</v>
      </c>
      <c r="P267" s="56">
        <v>0</v>
      </c>
      <c r="Q267" s="56">
        <v>0</v>
      </c>
      <c r="R267" s="56">
        <v>0</v>
      </c>
      <c r="S267" s="56">
        <v>0</v>
      </c>
      <c r="T267" s="22">
        <f aca="true" t="shared" si="132" ref="T267:T330">L267/I267*100</f>
        <v>100</v>
      </c>
      <c r="U267" s="22">
        <f aca="true" t="shared" si="133" ref="U267:U330">(M267+N267)/I267*100</f>
        <v>100</v>
      </c>
      <c r="V267" s="56">
        <v>0</v>
      </c>
      <c r="W267" s="56">
        <v>0</v>
      </c>
      <c r="X267" s="56">
        <v>0</v>
      </c>
      <c r="Y267" s="56">
        <v>0</v>
      </c>
    </row>
    <row r="268" spans="1:25" ht="15">
      <c r="A268" s="70"/>
      <c r="B268" s="78" t="s">
        <v>87</v>
      </c>
      <c r="C268" s="75">
        <v>1</v>
      </c>
      <c r="D268" s="72" t="s">
        <v>32</v>
      </c>
      <c r="E268" s="4" t="s">
        <v>22</v>
      </c>
      <c r="F268" s="56">
        <f>F269+F270</f>
        <v>5</v>
      </c>
      <c r="G268" s="56">
        <f aca="true" t="shared" si="134" ref="G268:S268">G269+G270</f>
        <v>0</v>
      </c>
      <c r="H268" s="56">
        <f t="shared" si="134"/>
        <v>5</v>
      </c>
      <c r="I268" s="56">
        <f t="shared" si="134"/>
        <v>5</v>
      </c>
      <c r="J268" s="56">
        <f t="shared" si="134"/>
        <v>0</v>
      </c>
      <c r="K268" s="56">
        <f t="shared" si="134"/>
        <v>0</v>
      </c>
      <c r="L268" s="56">
        <f t="shared" si="134"/>
        <v>4</v>
      </c>
      <c r="M268" s="56">
        <f t="shared" si="134"/>
        <v>0</v>
      </c>
      <c r="N268" s="56">
        <f t="shared" si="134"/>
        <v>0</v>
      </c>
      <c r="O268" s="56">
        <f t="shared" si="134"/>
        <v>4</v>
      </c>
      <c r="P268" s="56">
        <f t="shared" si="134"/>
        <v>0</v>
      </c>
      <c r="Q268" s="56">
        <f t="shared" si="134"/>
        <v>1</v>
      </c>
      <c r="R268" s="56">
        <f t="shared" si="134"/>
        <v>0</v>
      </c>
      <c r="S268" s="56">
        <f t="shared" si="134"/>
        <v>1</v>
      </c>
      <c r="T268" s="22">
        <f t="shared" si="132"/>
        <v>80</v>
      </c>
      <c r="U268" s="22">
        <f t="shared" si="133"/>
        <v>0</v>
      </c>
      <c r="V268" s="56">
        <f>V269+V270</f>
        <v>0</v>
      </c>
      <c r="W268" s="56">
        <f>W269+W270</f>
        <v>0</v>
      </c>
      <c r="X268" s="56">
        <f>X269+X270</f>
        <v>0</v>
      </c>
      <c r="Y268" s="56">
        <f>Y269+Y270</f>
        <v>0</v>
      </c>
    </row>
    <row r="269" spans="1:25" ht="15">
      <c r="A269" s="70"/>
      <c r="B269" s="70"/>
      <c r="C269" s="76"/>
      <c r="D269" s="73"/>
      <c r="E269" s="4" t="s">
        <v>33</v>
      </c>
      <c r="F269" s="56">
        <v>2</v>
      </c>
      <c r="G269" s="56">
        <v>0</v>
      </c>
      <c r="H269" s="56">
        <v>2</v>
      </c>
      <c r="I269" s="56">
        <v>2</v>
      </c>
      <c r="J269" s="56">
        <v>0</v>
      </c>
      <c r="K269" s="56">
        <v>0</v>
      </c>
      <c r="L269" s="56">
        <v>2</v>
      </c>
      <c r="M269" s="56">
        <v>0</v>
      </c>
      <c r="N269" s="56">
        <v>0</v>
      </c>
      <c r="O269" s="56">
        <v>2</v>
      </c>
      <c r="P269" s="56">
        <v>0</v>
      </c>
      <c r="Q269" s="56">
        <v>0</v>
      </c>
      <c r="R269" s="56">
        <v>0</v>
      </c>
      <c r="S269" s="56">
        <v>0</v>
      </c>
      <c r="T269" s="22">
        <f t="shared" si="132"/>
        <v>100</v>
      </c>
      <c r="U269" s="22">
        <f t="shared" si="133"/>
        <v>0</v>
      </c>
      <c r="V269" s="56">
        <v>0</v>
      </c>
      <c r="W269" s="56">
        <v>0</v>
      </c>
      <c r="X269" s="56">
        <v>0</v>
      </c>
      <c r="Y269" s="56">
        <v>0</v>
      </c>
    </row>
    <row r="270" spans="1:25" ht="26.25">
      <c r="A270" s="70"/>
      <c r="B270" s="70"/>
      <c r="C270" s="76"/>
      <c r="D270" s="74"/>
      <c r="E270" s="4" t="s">
        <v>34</v>
      </c>
      <c r="F270" s="56">
        <v>3</v>
      </c>
      <c r="G270" s="56">
        <v>0</v>
      </c>
      <c r="H270" s="56">
        <v>3</v>
      </c>
      <c r="I270" s="56">
        <v>3</v>
      </c>
      <c r="J270" s="56">
        <v>0</v>
      </c>
      <c r="K270" s="56">
        <v>0</v>
      </c>
      <c r="L270" s="56">
        <v>2</v>
      </c>
      <c r="M270" s="56">
        <v>0</v>
      </c>
      <c r="N270" s="56">
        <v>0</v>
      </c>
      <c r="O270" s="56">
        <v>2</v>
      </c>
      <c r="P270" s="56">
        <v>0</v>
      </c>
      <c r="Q270" s="56">
        <v>1</v>
      </c>
      <c r="R270" s="56">
        <v>0</v>
      </c>
      <c r="S270" s="56">
        <v>1</v>
      </c>
      <c r="T270" s="22">
        <f t="shared" si="132"/>
        <v>66.66666666666666</v>
      </c>
      <c r="U270" s="22">
        <f t="shared" si="133"/>
        <v>0</v>
      </c>
      <c r="V270" s="56">
        <v>0</v>
      </c>
      <c r="W270" s="56">
        <v>0</v>
      </c>
      <c r="X270" s="56">
        <v>0</v>
      </c>
      <c r="Y270" s="56">
        <v>0</v>
      </c>
    </row>
    <row r="271" spans="1:25" ht="15">
      <c r="A271" s="70"/>
      <c r="B271" s="70"/>
      <c r="C271" s="76"/>
      <c r="D271" s="72" t="s">
        <v>35</v>
      </c>
      <c r="E271" s="4" t="s">
        <v>22</v>
      </c>
      <c r="F271" s="56">
        <f>F272+F273</f>
        <v>12</v>
      </c>
      <c r="G271" s="56">
        <f aca="true" t="shared" si="135" ref="G271:S271">G272+G273</f>
        <v>0</v>
      </c>
      <c r="H271" s="56">
        <f t="shared" si="135"/>
        <v>12</v>
      </c>
      <c r="I271" s="56">
        <f t="shared" si="135"/>
        <v>12</v>
      </c>
      <c r="J271" s="56">
        <f t="shared" si="135"/>
        <v>0</v>
      </c>
      <c r="K271" s="56">
        <f t="shared" si="135"/>
        <v>0</v>
      </c>
      <c r="L271" s="56">
        <f t="shared" si="135"/>
        <v>11</v>
      </c>
      <c r="M271" s="56">
        <f t="shared" si="135"/>
        <v>2</v>
      </c>
      <c r="N271" s="56">
        <f t="shared" si="135"/>
        <v>9</v>
      </c>
      <c r="O271" s="56">
        <f t="shared" si="135"/>
        <v>0</v>
      </c>
      <c r="P271" s="56">
        <f t="shared" si="135"/>
        <v>0</v>
      </c>
      <c r="Q271" s="56">
        <f t="shared" si="135"/>
        <v>1</v>
      </c>
      <c r="R271" s="56">
        <f t="shared" si="135"/>
        <v>1</v>
      </c>
      <c r="S271" s="56">
        <f t="shared" si="135"/>
        <v>0</v>
      </c>
      <c r="T271" s="22">
        <f t="shared" si="132"/>
        <v>91.66666666666666</v>
      </c>
      <c r="U271" s="22">
        <f t="shared" si="133"/>
        <v>91.66666666666666</v>
      </c>
      <c r="V271" s="56">
        <f>V272+V273</f>
        <v>0</v>
      </c>
      <c r="W271" s="56">
        <f>W272+W273</f>
        <v>0</v>
      </c>
      <c r="X271" s="56">
        <f>X272+X273</f>
        <v>0</v>
      </c>
      <c r="Y271" s="56">
        <f>Y272+Y273</f>
        <v>0</v>
      </c>
    </row>
    <row r="272" spans="1:25" ht="15">
      <c r="A272" s="70"/>
      <c r="B272" s="70"/>
      <c r="C272" s="76"/>
      <c r="D272" s="73"/>
      <c r="E272" s="4" t="s">
        <v>33</v>
      </c>
      <c r="F272" s="56">
        <v>10</v>
      </c>
      <c r="G272" s="56">
        <v>0</v>
      </c>
      <c r="H272" s="56">
        <v>10</v>
      </c>
      <c r="I272" s="56">
        <v>10</v>
      </c>
      <c r="J272" s="56">
        <v>0</v>
      </c>
      <c r="K272" s="56">
        <v>0</v>
      </c>
      <c r="L272" s="56">
        <v>9</v>
      </c>
      <c r="M272" s="56">
        <v>2</v>
      </c>
      <c r="N272" s="56">
        <v>7</v>
      </c>
      <c r="O272" s="56">
        <v>0</v>
      </c>
      <c r="P272" s="56">
        <v>0</v>
      </c>
      <c r="Q272" s="56">
        <v>1</v>
      </c>
      <c r="R272" s="56">
        <v>1</v>
      </c>
      <c r="S272" s="56">
        <v>0</v>
      </c>
      <c r="T272" s="22">
        <f t="shared" si="132"/>
        <v>90</v>
      </c>
      <c r="U272" s="22">
        <f t="shared" si="133"/>
        <v>90</v>
      </c>
      <c r="V272" s="56">
        <v>0</v>
      </c>
      <c r="W272" s="56">
        <v>0</v>
      </c>
      <c r="X272" s="56">
        <v>0</v>
      </c>
      <c r="Y272" s="56">
        <v>0</v>
      </c>
    </row>
    <row r="273" spans="1:25" ht="26.25">
      <c r="A273" s="70"/>
      <c r="B273" s="70"/>
      <c r="C273" s="77"/>
      <c r="D273" s="74"/>
      <c r="E273" s="4" t="s">
        <v>34</v>
      </c>
      <c r="F273" s="56">
        <v>2</v>
      </c>
      <c r="G273" s="56">
        <v>0</v>
      </c>
      <c r="H273" s="56">
        <v>2</v>
      </c>
      <c r="I273" s="56">
        <v>2</v>
      </c>
      <c r="J273" s="56">
        <v>0</v>
      </c>
      <c r="K273" s="56">
        <v>0</v>
      </c>
      <c r="L273" s="56">
        <v>2</v>
      </c>
      <c r="M273" s="56">
        <v>0</v>
      </c>
      <c r="N273" s="56">
        <v>2</v>
      </c>
      <c r="O273" s="56">
        <v>0</v>
      </c>
      <c r="P273" s="56">
        <v>0</v>
      </c>
      <c r="Q273" s="56">
        <v>0</v>
      </c>
      <c r="R273" s="56">
        <v>0</v>
      </c>
      <c r="S273" s="56">
        <v>0</v>
      </c>
      <c r="T273" s="22">
        <f t="shared" si="132"/>
        <v>100</v>
      </c>
      <c r="U273" s="22">
        <f t="shared" si="133"/>
        <v>100</v>
      </c>
      <c r="V273" s="56">
        <v>0</v>
      </c>
      <c r="W273" s="56">
        <v>0</v>
      </c>
      <c r="X273" s="56">
        <v>0</v>
      </c>
      <c r="Y273" s="56">
        <v>0</v>
      </c>
    </row>
    <row r="274" spans="1:25" ht="15">
      <c r="A274" s="70"/>
      <c r="B274" s="70"/>
      <c r="C274" s="75">
        <v>2</v>
      </c>
      <c r="D274" s="72" t="s">
        <v>35</v>
      </c>
      <c r="E274" s="4" t="s">
        <v>22</v>
      </c>
      <c r="F274" s="56">
        <f>F275+F276</f>
        <v>4</v>
      </c>
      <c r="G274" s="56">
        <f aca="true" t="shared" si="136" ref="G274:S274">G275+G276</f>
        <v>0</v>
      </c>
      <c r="H274" s="56">
        <f t="shared" si="136"/>
        <v>4</v>
      </c>
      <c r="I274" s="56">
        <f t="shared" si="136"/>
        <v>4</v>
      </c>
      <c r="J274" s="56">
        <f t="shared" si="136"/>
        <v>0</v>
      </c>
      <c r="K274" s="56">
        <f t="shared" si="136"/>
        <v>0</v>
      </c>
      <c r="L274" s="56">
        <f t="shared" si="136"/>
        <v>4</v>
      </c>
      <c r="M274" s="56">
        <f t="shared" si="136"/>
        <v>0</v>
      </c>
      <c r="N274" s="56">
        <f t="shared" si="136"/>
        <v>0</v>
      </c>
      <c r="O274" s="56">
        <f t="shared" si="136"/>
        <v>4</v>
      </c>
      <c r="P274" s="56">
        <f t="shared" si="136"/>
        <v>0</v>
      </c>
      <c r="Q274" s="56">
        <f t="shared" si="136"/>
        <v>0</v>
      </c>
      <c r="R274" s="56">
        <f t="shared" si="136"/>
        <v>0</v>
      </c>
      <c r="S274" s="56">
        <f t="shared" si="136"/>
        <v>0</v>
      </c>
      <c r="T274" s="22">
        <f t="shared" si="132"/>
        <v>100</v>
      </c>
      <c r="U274" s="22">
        <f t="shared" si="133"/>
        <v>0</v>
      </c>
      <c r="V274" s="56">
        <f>V275+V276</f>
        <v>0</v>
      </c>
      <c r="W274" s="56">
        <f>W275+W276</f>
        <v>0</v>
      </c>
      <c r="X274" s="56">
        <f>X275+X276</f>
        <v>0</v>
      </c>
      <c r="Y274" s="56">
        <f>Y275+Y276</f>
        <v>0</v>
      </c>
    </row>
    <row r="275" spans="1:25" ht="15">
      <c r="A275" s="70"/>
      <c r="B275" s="70"/>
      <c r="C275" s="76"/>
      <c r="D275" s="73"/>
      <c r="E275" s="4" t="s">
        <v>33</v>
      </c>
      <c r="F275" s="56">
        <v>4</v>
      </c>
      <c r="G275" s="56">
        <v>0</v>
      </c>
      <c r="H275" s="56">
        <v>4</v>
      </c>
      <c r="I275" s="56">
        <v>4</v>
      </c>
      <c r="J275" s="56">
        <v>0</v>
      </c>
      <c r="K275" s="56">
        <v>0</v>
      </c>
      <c r="L275" s="56">
        <v>4</v>
      </c>
      <c r="M275" s="56">
        <v>0</v>
      </c>
      <c r="N275" s="56">
        <v>0</v>
      </c>
      <c r="O275" s="56">
        <v>4</v>
      </c>
      <c r="P275" s="56">
        <v>0</v>
      </c>
      <c r="Q275" s="56">
        <v>0</v>
      </c>
      <c r="R275" s="56">
        <v>0</v>
      </c>
      <c r="S275" s="56">
        <v>0</v>
      </c>
      <c r="T275" s="22">
        <f t="shared" si="132"/>
        <v>100</v>
      </c>
      <c r="U275" s="22">
        <f t="shared" si="133"/>
        <v>0</v>
      </c>
      <c r="V275" s="56">
        <v>0</v>
      </c>
      <c r="W275" s="56">
        <v>0</v>
      </c>
      <c r="X275" s="56">
        <v>0</v>
      </c>
      <c r="Y275" s="56">
        <v>0</v>
      </c>
    </row>
    <row r="276" spans="1:25" ht="26.25">
      <c r="A276" s="70"/>
      <c r="B276" s="70"/>
      <c r="C276" s="76"/>
      <c r="D276" s="74"/>
      <c r="E276" s="4" t="s">
        <v>34</v>
      </c>
      <c r="F276" s="56">
        <v>0</v>
      </c>
      <c r="G276" s="56">
        <v>0</v>
      </c>
      <c r="H276" s="56">
        <v>0</v>
      </c>
      <c r="I276" s="56">
        <v>0</v>
      </c>
      <c r="J276" s="56">
        <v>0</v>
      </c>
      <c r="K276" s="56">
        <v>0</v>
      </c>
      <c r="L276" s="56">
        <v>0</v>
      </c>
      <c r="M276" s="56">
        <v>0</v>
      </c>
      <c r="N276" s="56">
        <v>0</v>
      </c>
      <c r="O276" s="56">
        <v>0</v>
      </c>
      <c r="P276" s="56">
        <v>0</v>
      </c>
      <c r="Q276" s="56">
        <v>0</v>
      </c>
      <c r="R276" s="56">
        <v>0</v>
      </c>
      <c r="S276" s="56">
        <v>0</v>
      </c>
      <c r="T276" s="22">
        <v>0</v>
      </c>
      <c r="U276" s="22">
        <v>0</v>
      </c>
      <c r="V276" s="56">
        <v>0</v>
      </c>
      <c r="W276" s="56">
        <v>0</v>
      </c>
      <c r="X276" s="56">
        <v>0</v>
      </c>
      <c r="Y276" s="56">
        <v>0</v>
      </c>
    </row>
    <row r="277" spans="1:25" ht="15">
      <c r="A277" s="70"/>
      <c r="B277" s="70"/>
      <c r="C277" s="76"/>
      <c r="D277" s="72" t="s">
        <v>32</v>
      </c>
      <c r="E277" s="4" t="s">
        <v>22</v>
      </c>
      <c r="F277" s="56">
        <f>F278+F279</f>
        <v>2</v>
      </c>
      <c r="G277" s="56">
        <f aca="true" t="shared" si="137" ref="G277:S277">G278+G279</f>
        <v>0</v>
      </c>
      <c r="H277" s="56">
        <f t="shared" si="137"/>
        <v>2</v>
      </c>
      <c r="I277" s="56">
        <f t="shared" si="137"/>
        <v>2</v>
      </c>
      <c r="J277" s="56">
        <f t="shared" si="137"/>
        <v>0</v>
      </c>
      <c r="K277" s="56">
        <f t="shared" si="137"/>
        <v>0</v>
      </c>
      <c r="L277" s="56">
        <f t="shared" si="137"/>
        <v>2</v>
      </c>
      <c r="M277" s="56">
        <f t="shared" si="137"/>
        <v>0</v>
      </c>
      <c r="N277" s="56">
        <f t="shared" si="137"/>
        <v>0</v>
      </c>
      <c r="O277" s="56">
        <f t="shared" si="137"/>
        <v>2</v>
      </c>
      <c r="P277" s="56">
        <f t="shared" si="137"/>
        <v>0</v>
      </c>
      <c r="Q277" s="56">
        <f t="shared" si="137"/>
        <v>0</v>
      </c>
      <c r="R277" s="56">
        <f t="shared" si="137"/>
        <v>0</v>
      </c>
      <c r="S277" s="56">
        <f t="shared" si="137"/>
        <v>0</v>
      </c>
      <c r="T277" s="22">
        <f t="shared" si="132"/>
        <v>100</v>
      </c>
      <c r="U277" s="22">
        <f t="shared" si="133"/>
        <v>0</v>
      </c>
      <c r="V277" s="56">
        <f>V278+V279</f>
        <v>0</v>
      </c>
      <c r="W277" s="56">
        <f>W278+W279</f>
        <v>0</v>
      </c>
      <c r="X277" s="56">
        <f>X278+X279</f>
        <v>0</v>
      </c>
      <c r="Y277" s="56">
        <f>Y278+Y279</f>
        <v>0</v>
      </c>
    </row>
    <row r="278" spans="1:25" ht="15">
      <c r="A278" s="70"/>
      <c r="B278" s="70"/>
      <c r="C278" s="76"/>
      <c r="D278" s="73"/>
      <c r="E278" s="4" t="s">
        <v>33</v>
      </c>
      <c r="F278" s="56">
        <v>2</v>
      </c>
      <c r="G278" s="56">
        <v>0</v>
      </c>
      <c r="H278" s="56">
        <v>2</v>
      </c>
      <c r="I278" s="56">
        <v>2</v>
      </c>
      <c r="J278" s="56">
        <v>0</v>
      </c>
      <c r="K278" s="56">
        <v>0</v>
      </c>
      <c r="L278" s="56">
        <v>2</v>
      </c>
      <c r="M278" s="56">
        <v>0</v>
      </c>
      <c r="N278" s="56">
        <v>0</v>
      </c>
      <c r="O278" s="56">
        <v>2</v>
      </c>
      <c r="P278" s="56">
        <v>0</v>
      </c>
      <c r="Q278" s="56">
        <v>0</v>
      </c>
      <c r="R278" s="56">
        <v>0</v>
      </c>
      <c r="S278" s="56">
        <v>0</v>
      </c>
      <c r="T278" s="22">
        <f t="shared" si="132"/>
        <v>100</v>
      </c>
      <c r="U278" s="22">
        <f t="shared" si="133"/>
        <v>0</v>
      </c>
      <c r="V278" s="56">
        <v>0</v>
      </c>
      <c r="W278" s="56">
        <v>0</v>
      </c>
      <c r="X278" s="56">
        <v>0</v>
      </c>
      <c r="Y278" s="56">
        <v>0</v>
      </c>
    </row>
    <row r="279" spans="1:25" ht="26.25">
      <c r="A279" s="70"/>
      <c r="B279" s="70"/>
      <c r="C279" s="77"/>
      <c r="D279" s="74"/>
      <c r="E279" s="4" t="s">
        <v>34</v>
      </c>
      <c r="F279" s="56">
        <v>0</v>
      </c>
      <c r="G279" s="56">
        <v>0</v>
      </c>
      <c r="H279" s="56">
        <v>0</v>
      </c>
      <c r="I279" s="56">
        <v>0</v>
      </c>
      <c r="J279" s="56">
        <v>0</v>
      </c>
      <c r="K279" s="56">
        <v>0</v>
      </c>
      <c r="L279" s="56">
        <v>0</v>
      </c>
      <c r="M279" s="56">
        <v>0</v>
      </c>
      <c r="N279" s="56">
        <v>0</v>
      </c>
      <c r="O279" s="56">
        <v>0</v>
      </c>
      <c r="P279" s="56">
        <v>0</v>
      </c>
      <c r="Q279" s="56">
        <v>0</v>
      </c>
      <c r="R279" s="56">
        <v>0</v>
      </c>
      <c r="S279" s="56">
        <v>0</v>
      </c>
      <c r="T279" s="22">
        <v>0</v>
      </c>
      <c r="U279" s="22">
        <v>0</v>
      </c>
      <c r="V279" s="56">
        <v>0</v>
      </c>
      <c r="W279" s="56">
        <v>0</v>
      </c>
      <c r="X279" s="56">
        <v>0</v>
      </c>
      <c r="Y279" s="56">
        <v>0</v>
      </c>
    </row>
    <row r="280" spans="1:25" ht="15">
      <c r="A280" s="70"/>
      <c r="B280" s="70"/>
      <c r="C280" s="75">
        <v>3</v>
      </c>
      <c r="D280" s="72" t="s">
        <v>32</v>
      </c>
      <c r="E280" s="4" t="s">
        <v>22</v>
      </c>
      <c r="F280" s="56">
        <f>F281+F282</f>
        <v>21</v>
      </c>
      <c r="G280" s="56">
        <f aca="true" t="shared" si="138" ref="G280:S280">G281+G282</f>
        <v>0</v>
      </c>
      <c r="H280" s="56">
        <f t="shared" si="138"/>
        <v>21</v>
      </c>
      <c r="I280" s="56">
        <f t="shared" si="138"/>
        <v>21</v>
      </c>
      <c r="J280" s="56">
        <f t="shared" si="138"/>
        <v>0</v>
      </c>
      <c r="K280" s="56">
        <f t="shared" si="138"/>
        <v>0</v>
      </c>
      <c r="L280" s="56">
        <f t="shared" si="138"/>
        <v>21</v>
      </c>
      <c r="M280" s="56">
        <f t="shared" si="138"/>
        <v>0</v>
      </c>
      <c r="N280" s="56">
        <f t="shared" si="138"/>
        <v>21</v>
      </c>
      <c r="O280" s="56">
        <f t="shared" si="138"/>
        <v>0</v>
      </c>
      <c r="P280" s="56">
        <f t="shared" si="138"/>
        <v>0</v>
      </c>
      <c r="Q280" s="56">
        <f t="shared" si="138"/>
        <v>0</v>
      </c>
      <c r="R280" s="56">
        <f t="shared" si="138"/>
        <v>0</v>
      </c>
      <c r="S280" s="56">
        <f t="shared" si="138"/>
        <v>0</v>
      </c>
      <c r="T280" s="22">
        <f t="shared" si="132"/>
        <v>100</v>
      </c>
      <c r="U280" s="22">
        <f t="shared" si="133"/>
        <v>100</v>
      </c>
      <c r="V280" s="56">
        <f>V281+V282</f>
        <v>0</v>
      </c>
      <c r="W280" s="56">
        <f>W281+W282</f>
        <v>0</v>
      </c>
      <c r="X280" s="56">
        <f>X281+X282</f>
        <v>0</v>
      </c>
      <c r="Y280" s="56">
        <f>Y281+Y282</f>
        <v>0</v>
      </c>
    </row>
    <row r="281" spans="1:25" ht="15">
      <c r="A281" s="70"/>
      <c r="B281" s="70"/>
      <c r="C281" s="76"/>
      <c r="D281" s="73"/>
      <c r="E281" s="4" t="s">
        <v>33</v>
      </c>
      <c r="F281" s="56">
        <v>19</v>
      </c>
      <c r="G281" s="56">
        <v>0</v>
      </c>
      <c r="H281" s="56">
        <v>19</v>
      </c>
      <c r="I281" s="56">
        <v>19</v>
      </c>
      <c r="J281" s="56">
        <v>0</v>
      </c>
      <c r="K281" s="56">
        <v>0</v>
      </c>
      <c r="L281" s="56">
        <v>19</v>
      </c>
      <c r="M281" s="56">
        <v>0</v>
      </c>
      <c r="N281" s="56">
        <v>19</v>
      </c>
      <c r="O281" s="56">
        <v>0</v>
      </c>
      <c r="P281" s="56">
        <v>0</v>
      </c>
      <c r="Q281" s="56">
        <v>0</v>
      </c>
      <c r="R281" s="56">
        <v>0</v>
      </c>
      <c r="S281" s="56">
        <v>0</v>
      </c>
      <c r="T281" s="22">
        <f t="shared" si="132"/>
        <v>100</v>
      </c>
      <c r="U281" s="22">
        <f t="shared" si="133"/>
        <v>100</v>
      </c>
      <c r="V281" s="56">
        <v>0</v>
      </c>
      <c r="W281" s="56">
        <v>0</v>
      </c>
      <c r="X281" s="56">
        <v>0</v>
      </c>
      <c r="Y281" s="56">
        <v>0</v>
      </c>
    </row>
    <row r="282" spans="1:25" ht="26.25">
      <c r="A282" s="70"/>
      <c r="B282" s="70"/>
      <c r="C282" s="76"/>
      <c r="D282" s="74"/>
      <c r="E282" s="4" t="s">
        <v>34</v>
      </c>
      <c r="F282" s="56">
        <v>2</v>
      </c>
      <c r="G282" s="56">
        <v>0</v>
      </c>
      <c r="H282" s="56">
        <v>2</v>
      </c>
      <c r="I282" s="56">
        <v>2</v>
      </c>
      <c r="J282" s="56">
        <v>0</v>
      </c>
      <c r="K282" s="56">
        <v>0</v>
      </c>
      <c r="L282" s="56">
        <v>2</v>
      </c>
      <c r="M282" s="56">
        <v>0</v>
      </c>
      <c r="N282" s="56">
        <v>2</v>
      </c>
      <c r="O282" s="56">
        <v>0</v>
      </c>
      <c r="P282" s="56">
        <v>0</v>
      </c>
      <c r="Q282" s="56">
        <v>0</v>
      </c>
      <c r="R282" s="56">
        <v>0</v>
      </c>
      <c r="S282" s="56">
        <v>0</v>
      </c>
      <c r="T282" s="22">
        <f t="shared" si="132"/>
        <v>100</v>
      </c>
      <c r="U282" s="22">
        <f t="shared" si="133"/>
        <v>100</v>
      </c>
      <c r="V282" s="56">
        <v>0</v>
      </c>
      <c r="W282" s="56">
        <v>0</v>
      </c>
      <c r="X282" s="56">
        <v>0</v>
      </c>
      <c r="Y282" s="56">
        <v>0</v>
      </c>
    </row>
    <row r="283" spans="1:25" ht="15">
      <c r="A283" s="70"/>
      <c r="B283" s="70"/>
      <c r="C283" s="76"/>
      <c r="D283" s="72" t="s">
        <v>35</v>
      </c>
      <c r="E283" s="4" t="s">
        <v>22</v>
      </c>
      <c r="F283" s="56">
        <f>F284+F285</f>
        <v>0</v>
      </c>
      <c r="G283" s="56">
        <f aca="true" t="shared" si="139" ref="G283:S283">G284+G285</f>
        <v>0</v>
      </c>
      <c r="H283" s="56">
        <f t="shared" si="139"/>
        <v>0</v>
      </c>
      <c r="I283" s="56">
        <f t="shared" si="139"/>
        <v>0</v>
      </c>
      <c r="J283" s="56">
        <f t="shared" si="139"/>
        <v>0</v>
      </c>
      <c r="K283" s="56">
        <f t="shared" si="139"/>
        <v>0</v>
      </c>
      <c r="L283" s="56">
        <f t="shared" si="139"/>
        <v>0</v>
      </c>
      <c r="M283" s="56">
        <f t="shared" si="139"/>
        <v>0</v>
      </c>
      <c r="N283" s="56">
        <f t="shared" si="139"/>
        <v>0</v>
      </c>
      <c r="O283" s="56">
        <f t="shared" si="139"/>
        <v>0</v>
      </c>
      <c r="P283" s="56">
        <f t="shared" si="139"/>
        <v>0</v>
      </c>
      <c r="Q283" s="56">
        <f t="shared" si="139"/>
        <v>0</v>
      </c>
      <c r="R283" s="56">
        <f t="shared" si="139"/>
        <v>0</v>
      </c>
      <c r="S283" s="56">
        <f t="shared" si="139"/>
        <v>0</v>
      </c>
      <c r="T283" s="22">
        <v>0</v>
      </c>
      <c r="U283" s="22">
        <v>0</v>
      </c>
      <c r="V283" s="56">
        <f>V284+V285</f>
        <v>0</v>
      </c>
      <c r="W283" s="56">
        <f>W284+W285</f>
        <v>0</v>
      </c>
      <c r="X283" s="56">
        <f>X284+X285</f>
        <v>0</v>
      </c>
      <c r="Y283" s="56">
        <f>Y284+Y285</f>
        <v>0</v>
      </c>
    </row>
    <row r="284" spans="1:25" ht="15">
      <c r="A284" s="70"/>
      <c r="B284" s="70"/>
      <c r="C284" s="76"/>
      <c r="D284" s="73"/>
      <c r="E284" s="4" t="s">
        <v>33</v>
      </c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56">
        <v>0</v>
      </c>
      <c r="L284" s="56">
        <v>0</v>
      </c>
      <c r="M284" s="56">
        <v>0</v>
      </c>
      <c r="N284" s="56">
        <v>0</v>
      </c>
      <c r="O284" s="56">
        <v>0</v>
      </c>
      <c r="P284" s="56">
        <v>0</v>
      </c>
      <c r="Q284" s="56">
        <v>0</v>
      </c>
      <c r="R284" s="56">
        <v>0</v>
      </c>
      <c r="S284" s="56">
        <v>0</v>
      </c>
      <c r="T284" s="22">
        <v>0</v>
      </c>
      <c r="U284" s="22">
        <v>0</v>
      </c>
      <c r="V284" s="56">
        <v>0</v>
      </c>
      <c r="W284" s="56">
        <v>0</v>
      </c>
      <c r="X284" s="56">
        <v>0</v>
      </c>
      <c r="Y284" s="56">
        <v>0</v>
      </c>
    </row>
    <row r="285" spans="1:25" ht="26.25">
      <c r="A285" s="70"/>
      <c r="B285" s="71"/>
      <c r="C285" s="82"/>
      <c r="D285" s="74"/>
      <c r="E285" s="4" t="s">
        <v>34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22">
        <v>0</v>
      </c>
      <c r="U285" s="22">
        <v>0</v>
      </c>
      <c r="V285" s="7">
        <v>0</v>
      </c>
      <c r="W285" s="7">
        <v>0</v>
      </c>
      <c r="X285" s="7">
        <v>0</v>
      </c>
      <c r="Y285" s="7">
        <v>0</v>
      </c>
    </row>
    <row r="286" spans="1:25" ht="15">
      <c r="A286" s="70"/>
      <c r="B286" s="78" t="s">
        <v>47</v>
      </c>
      <c r="C286" s="69" t="s">
        <v>75</v>
      </c>
      <c r="D286" s="72" t="s">
        <v>32</v>
      </c>
      <c r="E286" s="5" t="s">
        <v>22</v>
      </c>
      <c r="F286" s="56">
        <f>F287+F288</f>
        <v>259</v>
      </c>
      <c r="G286" s="56">
        <f aca="true" t="shared" si="140" ref="G286:S286">G287+G288</f>
        <v>0</v>
      </c>
      <c r="H286" s="56">
        <f t="shared" si="140"/>
        <v>259</v>
      </c>
      <c r="I286" s="56">
        <f t="shared" si="140"/>
        <v>259</v>
      </c>
      <c r="J286" s="56">
        <f t="shared" si="140"/>
        <v>0</v>
      </c>
      <c r="K286" s="56">
        <f t="shared" si="140"/>
        <v>0</v>
      </c>
      <c r="L286" s="56">
        <f t="shared" si="140"/>
        <v>249</v>
      </c>
      <c r="M286" s="56">
        <f t="shared" si="140"/>
        <v>29</v>
      </c>
      <c r="N286" s="56">
        <f t="shared" si="140"/>
        <v>119</v>
      </c>
      <c r="O286" s="56">
        <f t="shared" si="140"/>
        <v>100</v>
      </c>
      <c r="P286" s="56">
        <f t="shared" si="140"/>
        <v>1</v>
      </c>
      <c r="Q286" s="56">
        <f t="shared" si="140"/>
        <v>10</v>
      </c>
      <c r="R286" s="56">
        <f t="shared" si="140"/>
        <v>6</v>
      </c>
      <c r="S286" s="56">
        <f t="shared" si="140"/>
        <v>4</v>
      </c>
      <c r="T286" s="22">
        <f t="shared" si="132"/>
        <v>96.13899613899613</v>
      </c>
      <c r="U286" s="22">
        <f t="shared" si="133"/>
        <v>57.14285714285714</v>
      </c>
      <c r="V286" s="56">
        <f>V287+V288</f>
        <v>0</v>
      </c>
      <c r="W286" s="56">
        <f>W287+W288</f>
        <v>0</v>
      </c>
      <c r="X286" s="56">
        <f>X287+X288</f>
        <v>0</v>
      </c>
      <c r="Y286" s="56">
        <f>Y287+Y288</f>
        <v>0</v>
      </c>
    </row>
    <row r="287" spans="1:25" ht="15">
      <c r="A287" s="70"/>
      <c r="B287" s="70"/>
      <c r="C287" s="70"/>
      <c r="D287" s="73"/>
      <c r="E287" s="5" t="s">
        <v>33</v>
      </c>
      <c r="F287" s="59">
        <f>F236+F242+F251+F260+F269+F278+F281</f>
        <v>140</v>
      </c>
      <c r="G287" s="59">
        <f aca="true" t="shared" si="141" ref="G287:S288">G236+G242+G251+G260+G269+G278+G281</f>
        <v>0</v>
      </c>
      <c r="H287" s="59">
        <f t="shared" si="141"/>
        <v>140</v>
      </c>
      <c r="I287" s="59">
        <f t="shared" si="141"/>
        <v>140</v>
      </c>
      <c r="J287" s="59">
        <f t="shared" si="141"/>
        <v>0</v>
      </c>
      <c r="K287" s="59">
        <f t="shared" si="141"/>
        <v>0</v>
      </c>
      <c r="L287" s="59">
        <f t="shared" si="141"/>
        <v>140</v>
      </c>
      <c r="M287" s="59">
        <f t="shared" si="141"/>
        <v>21</v>
      </c>
      <c r="N287" s="59">
        <f t="shared" si="141"/>
        <v>83</v>
      </c>
      <c r="O287" s="59">
        <f t="shared" si="141"/>
        <v>36</v>
      </c>
      <c r="P287" s="59">
        <f t="shared" si="141"/>
        <v>0</v>
      </c>
      <c r="Q287" s="59">
        <f t="shared" si="141"/>
        <v>0</v>
      </c>
      <c r="R287" s="59">
        <f t="shared" si="141"/>
        <v>0</v>
      </c>
      <c r="S287" s="59">
        <f t="shared" si="141"/>
        <v>0</v>
      </c>
      <c r="T287" s="22">
        <f t="shared" si="132"/>
        <v>100</v>
      </c>
      <c r="U287" s="22">
        <f t="shared" si="133"/>
        <v>74.28571428571429</v>
      </c>
      <c r="V287" s="59">
        <f aca="true" t="shared" si="142" ref="V287:Y288">V236+V242+V251+V260+V269+V278+V281</f>
        <v>0</v>
      </c>
      <c r="W287" s="59">
        <f t="shared" si="142"/>
        <v>0</v>
      </c>
      <c r="X287" s="59">
        <f t="shared" si="142"/>
        <v>0</v>
      </c>
      <c r="Y287" s="59">
        <f t="shared" si="142"/>
        <v>0</v>
      </c>
    </row>
    <row r="288" spans="1:25" ht="26.25">
      <c r="A288" s="70"/>
      <c r="B288" s="70"/>
      <c r="C288" s="70"/>
      <c r="D288" s="74"/>
      <c r="E288" s="5" t="s">
        <v>34</v>
      </c>
      <c r="F288" s="59">
        <f>F237+F243+F252+F261+F270+F279+F282</f>
        <v>119</v>
      </c>
      <c r="G288" s="59">
        <f t="shared" si="141"/>
        <v>0</v>
      </c>
      <c r="H288" s="59">
        <f t="shared" si="141"/>
        <v>119</v>
      </c>
      <c r="I288" s="59">
        <f t="shared" si="141"/>
        <v>119</v>
      </c>
      <c r="J288" s="59">
        <f t="shared" si="141"/>
        <v>0</v>
      </c>
      <c r="K288" s="59">
        <f t="shared" si="141"/>
        <v>0</v>
      </c>
      <c r="L288" s="59">
        <f t="shared" si="141"/>
        <v>109</v>
      </c>
      <c r="M288" s="59">
        <f t="shared" si="141"/>
        <v>8</v>
      </c>
      <c r="N288" s="59">
        <f t="shared" si="141"/>
        <v>36</v>
      </c>
      <c r="O288" s="59">
        <f t="shared" si="141"/>
        <v>64</v>
      </c>
      <c r="P288" s="59">
        <f t="shared" si="141"/>
        <v>1</v>
      </c>
      <c r="Q288" s="59">
        <f t="shared" si="141"/>
        <v>10</v>
      </c>
      <c r="R288" s="59">
        <f t="shared" si="141"/>
        <v>6</v>
      </c>
      <c r="S288" s="59">
        <f t="shared" si="141"/>
        <v>4</v>
      </c>
      <c r="T288" s="22">
        <f t="shared" si="132"/>
        <v>91.59663865546219</v>
      </c>
      <c r="U288" s="22">
        <f t="shared" si="133"/>
        <v>36.97478991596639</v>
      </c>
      <c r="V288" s="59">
        <f t="shared" si="142"/>
        <v>0</v>
      </c>
      <c r="W288" s="59">
        <f t="shared" si="142"/>
        <v>0</v>
      </c>
      <c r="X288" s="59">
        <f t="shared" si="142"/>
        <v>0</v>
      </c>
      <c r="Y288" s="59">
        <f t="shared" si="142"/>
        <v>0</v>
      </c>
    </row>
    <row r="289" spans="1:25" ht="15">
      <c r="A289" s="70"/>
      <c r="B289" s="70"/>
      <c r="C289" s="70"/>
      <c r="D289" s="72" t="s">
        <v>35</v>
      </c>
      <c r="E289" s="5" t="s">
        <v>22</v>
      </c>
      <c r="F289" s="56">
        <f>F290+F291</f>
        <v>287</v>
      </c>
      <c r="G289" s="56">
        <f aca="true" t="shared" si="143" ref="G289:S289">G290+G291</f>
        <v>0</v>
      </c>
      <c r="H289" s="56">
        <f t="shared" si="143"/>
        <v>287</v>
      </c>
      <c r="I289" s="56">
        <f t="shared" si="143"/>
        <v>287</v>
      </c>
      <c r="J289" s="56">
        <f t="shared" si="143"/>
        <v>0</v>
      </c>
      <c r="K289" s="56">
        <f t="shared" si="143"/>
        <v>0</v>
      </c>
      <c r="L289" s="56">
        <f t="shared" si="143"/>
        <v>272</v>
      </c>
      <c r="M289" s="56">
        <f t="shared" si="143"/>
        <v>40</v>
      </c>
      <c r="N289" s="56">
        <f t="shared" si="143"/>
        <v>156</v>
      </c>
      <c r="O289" s="56">
        <f t="shared" si="143"/>
        <v>75</v>
      </c>
      <c r="P289" s="56">
        <f t="shared" si="143"/>
        <v>1</v>
      </c>
      <c r="Q289" s="56">
        <f t="shared" si="143"/>
        <v>15</v>
      </c>
      <c r="R289" s="56">
        <f t="shared" si="143"/>
        <v>11</v>
      </c>
      <c r="S289" s="56">
        <f t="shared" si="143"/>
        <v>4</v>
      </c>
      <c r="T289" s="22">
        <f t="shared" si="132"/>
        <v>94.77351916376307</v>
      </c>
      <c r="U289" s="22">
        <f t="shared" si="133"/>
        <v>68.29268292682927</v>
      </c>
      <c r="V289" s="56">
        <f>V290+V291</f>
        <v>0</v>
      </c>
      <c r="W289" s="56">
        <f>W290+W291</f>
        <v>0</v>
      </c>
      <c r="X289" s="56">
        <f>X290+X291</f>
        <v>0</v>
      </c>
      <c r="Y289" s="56">
        <f>Y290+Y291</f>
        <v>0</v>
      </c>
    </row>
    <row r="290" spans="1:25" ht="15">
      <c r="A290" s="70"/>
      <c r="B290" s="70"/>
      <c r="C290" s="70"/>
      <c r="D290" s="73"/>
      <c r="E290" s="5" t="s">
        <v>33</v>
      </c>
      <c r="F290" s="59">
        <f>F239+F245+F254+F263+F272+F275+F284</f>
        <v>179</v>
      </c>
      <c r="G290" s="59">
        <f aca="true" t="shared" si="144" ref="G290:S291">G239+G245+G254+G263+G272+G275+G284</f>
        <v>0</v>
      </c>
      <c r="H290" s="59">
        <f t="shared" si="144"/>
        <v>179</v>
      </c>
      <c r="I290" s="59">
        <f t="shared" si="144"/>
        <v>179</v>
      </c>
      <c r="J290" s="59">
        <f t="shared" si="144"/>
        <v>0</v>
      </c>
      <c r="K290" s="59">
        <f t="shared" si="144"/>
        <v>0</v>
      </c>
      <c r="L290" s="59">
        <f t="shared" si="144"/>
        <v>174</v>
      </c>
      <c r="M290" s="59">
        <f t="shared" si="144"/>
        <v>38</v>
      </c>
      <c r="N290" s="59">
        <f t="shared" si="144"/>
        <v>99</v>
      </c>
      <c r="O290" s="59">
        <f t="shared" si="144"/>
        <v>37</v>
      </c>
      <c r="P290" s="59">
        <f t="shared" si="144"/>
        <v>0</v>
      </c>
      <c r="Q290" s="59">
        <f t="shared" si="144"/>
        <v>5</v>
      </c>
      <c r="R290" s="59">
        <f t="shared" si="144"/>
        <v>4</v>
      </c>
      <c r="S290" s="59">
        <f t="shared" si="144"/>
        <v>1</v>
      </c>
      <c r="T290" s="22">
        <f t="shared" si="132"/>
        <v>97.20670391061452</v>
      </c>
      <c r="U290" s="22">
        <f t="shared" si="133"/>
        <v>76.53631284916202</v>
      </c>
      <c r="V290" s="59">
        <f aca="true" t="shared" si="145" ref="V290:Y291">V239+V245+V254+V263+V272+V275+V284</f>
        <v>0</v>
      </c>
      <c r="W290" s="59">
        <f t="shared" si="145"/>
        <v>0</v>
      </c>
      <c r="X290" s="59">
        <f t="shared" si="145"/>
        <v>0</v>
      </c>
      <c r="Y290" s="59">
        <f t="shared" si="145"/>
        <v>0</v>
      </c>
    </row>
    <row r="291" spans="1:25" ht="26.25">
      <c r="A291" s="70"/>
      <c r="B291" s="70"/>
      <c r="C291" s="70"/>
      <c r="D291" s="74"/>
      <c r="E291" s="5" t="s">
        <v>34</v>
      </c>
      <c r="F291" s="59">
        <f>F240+F246+F255+F264+F273+F276+F285</f>
        <v>108</v>
      </c>
      <c r="G291" s="59">
        <f t="shared" si="144"/>
        <v>0</v>
      </c>
      <c r="H291" s="59">
        <f t="shared" si="144"/>
        <v>108</v>
      </c>
      <c r="I291" s="59">
        <f t="shared" si="144"/>
        <v>108</v>
      </c>
      <c r="J291" s="59">
        <f t="shared" si="144"/>
        <v>0</v>
      </c>
      <c r="K291" s="59">
        <f t="shared" si="144"/>
        <v>0</v>
      </c>
      <c r="L291" s="59">
        <f t="shared" si="144"/>
        <v>98</v>
      </c>
      <c r="M291" s="59">
        <f t="shared" si="144"/>
        <v>2</v>
      </c>
      <c r="N291" s="59">
        <f t="shared" si="144"/>
        <v>57</v>
      </c>
      <c r="O291" s="59">
        <f t="shared" si="144"/>
        <v>38</v>
      </c>
      <c r="P291" s="59">
        <f t="shared" si="144"/>
        <v>1</v>
      </c>
      <c r="Q291" s="59">
        <f t="shared" si="144"/>
        <v>10</v>
      </c>
      <c r="R291" s="59">
        <f t="shared" si="144"/>
        <v>7</v>
      </c>
      <c r="S291" s="59">
        <f t="shared" si="144"/>
        <v>3</v>
      </c>
      <c r="T291" s="22">
        <f t="shared" si="132"/>
        <v>90.74074074074075</v>
      </c>
      <c r="U291" s="22">
        <f t="shared" si="133"/>
        <v>54.629629629629626</v>
      </c>
      <c r="V291" s="59">
        <f t="shared" si="145"/>
        <v>0</v>
      </c>
      <c r="W291" s="59">
        <f t="shared" si="145"/>
        <v>0</v>
      </c>
      <c r="X291" s="59">
        <f t="shared" si="145"/>
        <v>0</v>
      </c>
      <c r="Y291" s="59">
        <f t="shared" si="145"/>
        <v>0</v>
      </c>
    </row>
    <row r="292" spans="1:25" ht="15">
      <c r="A292" s="70"/>
      <c r="B292" s="70"/>
      <c r="C292" s="70"/>
      <c r="D292" s="72" t="s">
        <v>39</v>
      </c>
      <c r="E292" s="5" t="s">
        <v>22</v>
      </c>
      <c r="F292" s="56">
        <f>F293+F294</f>
        <v>48</v>
      </c>
      <c r="G292" s="56">
        <f aca="true" t="shared" si="146" ref="G292:S292">G293+G294</f>
        <v>0</v>
      </c>
      <c r="H292" s="56">
        <f t="shared" si="146"/>
        <v>48</v>
      </c>
      <c r="I292" s="56">
        <f t="shared" si="146"/>
        <v>48</v>
      </c>
      <c r="J292" s="56">
        <f t="shared" si="146"/>
        <v>0</v>
      </c>
      <c r="K292" s="56">
        <f t="shared" si="146"/>
        <v>0</v>
      </c>
      <c r="L292" s="56">
        <f t="shared" si="146"/>
        <v>48</v>
      </c>
      <c r="M292" s="56">
        <f t="shared" si="146"/>
        <v>8</v>
      </c>
      <c r="N292" s="56">
        <f t="shared" si="146"/>
        <v>26</v>
      </c>
      <c r="O292" s="56">
        <f t="shared" si="146"/>
        <v>14</v>
      </c>
      <c r="P292" s="56">
        <f t="shared" si="146"/>
        <v>0</v>
      </c>
      <c r="Q292" s="56">
        <f t="shared" si="146"/>
        <v>0</v>
      </c>
      <c r="R292" s="56">
        <f t="shared" si="146"/>
        <v>0</v>
      </c>
      <c r="S292" s="56">
        <f t="shared" si="146"/>
        <v>0</v>
      </c>
      <c r="T292" s="22">
        <f t="shared" si="132"/>
        <v>100</v>
      </c>
      <c r="U292" s="22">
        <f t="shared" si="133"/>
        <v>70.83333333333334</v>
      </c>
      <c r="V292" s="56">
        <f>V293+V294</f>
        <v>0</v>
      </c>
      <c r="W292" s="56">
        <f>W293+W294</f>
        <v>0</v>
      </c>
      <c r="X292" s="56">
        <f>X293+X294</f>
        <v>0</v>
      </c>
      <c r="Y292" s="56">
        <f>Y293+Y294</f>
        <v>0</v>
      </c>
    </row>
    <row r="293" spans="1:25" ht="15">
      <c r="A293" s="70"/>
      <c r="B293" s="70"/>
      <c r="C293" s="70"/>
      <c r="D293" s="73"/>
      <c r="E293" s="5" t="s">
        <v>33</v>
      </c>
      <c r="F293" s="59">
        <f>F248+F257+F266</f>
        <v>39</v>
      </c>
      <c r="G293" s="59">
        <f aca="true" t="shared" si="147" ref="G293:S294">G248+G257+G266</f>
        <v>0</v>
      </c>
      <c r="H293" s="59">
        <f t="shared" si="147"/>
        <v>39</v>
      </c>
      <c r="I293" s="59">
        <f t="shared" si="147"/>
        <v>39</v>
      </c>
      <c r="J293" s="59">
        <f t="shared" si="147"/>
        <v>0</v>
      </c>
      <c r="K293" s="59">
        <f t="shared" si="147"/>
        <v>0</v>
      </c>
      <c r="L293" s="59">
        <f t="shared" si="147"/>
        <v>39</v>
      </c>
      <c r="M293" s="59">
        <f t="shared" si="147"/>
        <v>8</v>
      </c>
      <c r="N293" s="59">
        <f t="shared" si="147"/>
        <v>20</v>
      </c>
      <c r="O293" s="59">
        <f t="shared" si="147"/>
        <v>11</v>
      </c>
      <c r="P293" s="59">
        <f t="shared" si="147"/>
        <v>0</v>
      </c>
      <c r="Q293" s="59">
        <f t="shared" si="147"/>
        <v>0</v>
      </c>
      <c r="R293" s="59">
        <f t="shared" si="147"/>
        <v>0</v>
      </c>
      <c r="S293" s="59">
        <f t="shared" si="147"/>
        <v>0</v>
      </c>
      <c r="T293" s="22">
        <f t="shared" si="132"/>
        <v>100</v>
      </c>
      <c r="U293" s="22">
        <f t="shared" si="133"/>
        <v>71.7948717948718</v>
      </c>
      <c r="V293" s="59">
        <f aca="true" t="shared" si="148" ref="V293:Y294">V248+V257+V266</f>
        <v>0</v>
      </c>
      <c r="W293" s="59">
        <f t="shared" si="148"/>
        <v>0</v>
      </c>
      <c r="X293" s="59">
        <f t="shared" si="148"/>
        <v>0</v>
      </c>
      <c r="Y293" s="59">
        <f t="shared" si="148"/>
        <v>0</v>
      </c>
    </row>
    <row r="294" spans="1:25" ht="26.25">
      <c r="A294" s="70"/>
      <c r="B294" s="70"/>
      <c r="C294" s="70"/>
      <c r="D294" s="74"/>
      <c r="E294" s="5" t="s">
        <v>34</v>
      </c>
      <c r="F294" s="59">
        <f>F249+F258+F267</f>
        <v>9</v>
      </c>
      <c r="G294" s="59">
        <f t="shared" si="147"/>
        <v>0</v>
      </c>
      <c r="H294" s="59">
        <f t="shared" si="147"/>
        <v>9</v>
      </c>
      <c r="I294" s="59">
        <f t="shared" si="147"/>
        <v>9</v>
      </c>
      <c r="J294" s="59">
        <f t="shared" si="147"/>
        <v>0</v>
      </c>
      <c r="K294" s="59">
        <f t="shared" si="147"/>
        <v>0</v>
      </c>
      <c r="L294" s="59">
        <f t="shared" si="147"/>
        <v>9</v>
      </c>
      <c r="M294" s="59">
        <f t="shared" si="147"/>
        <v>0</v>
      </c>
      <c r="N294" s="59">
        <f t="shared" si="147"/>
        <v>6</v>
      </c>
      <c r="O294" s="59">
        <f t="shared" si="147"/>
        <v>3</v>
      </c>
      <c r="P294" s="59">
        <f t="shared" si="147"/>
        <v>0</v>
      </c>
      <c r="Q294" s="59">
        <f t="shared" si="147"/>
        <v>0</v>
      </c>
      <c r="R294" s="59">
        <f t="shared" si="147"/>
        <v>0</v>
      </c>
      <c r="S294" s="59">
        <f t="shared" si="147"/>
        <v>0</v>
      </c>
      <c r="T294" s="22">
        <f t="shared" si="132"/>
        <v>100</v>
      </c>
      <c r="U294" s="22">
        <f t="shared" si="133"/>
        <v>66.66666666666666</v>
      </c>
      <c r="V294" s="59">
        <f t="shared" si="148"/>
        <v>0</v>
      </c>
      <c r="W294" s="59">
        <f t="shared" si="148"/>
        <v>0</v>
      </c>
      <c r="X294" s="59">
        <f t="shared" si="148"/>
        <v>0</v>
      </c>
      <c r="Y294" s="59">
        <f t="shared" si="148"/>
        <v>0</v>
      </c>
    </row>
    <row r="295" spans="1:25" ht="15">
      <c r="A295" s="70"/>
      <c r="B295" s="70"/>
      <c r="C295" s="70"/>
      <c r="D295" s="72" t="s">
        <v>75</v>
      </c>
      <c r="E295" s="5" t="s">
        <v>22</v>
      </c>
      <c r="F295" s="56">
        <f>F296+F297</f>
        <v>594</v>
      </c>
      <c r="G295" s="56">
        <f aca="true" t="shared" si="149" ref="G295:S295">G296+G297</f>
        <v>0</v>
      </c>
      <c r="H295" s="56">
        <f t="shared" si="149"/>
        <v>594</v>
      </c>
      <c r="I295" s="56">
        <f t="shared" si="149"/>
        <v>594</v>
      </c>
      <c r="J295" s="56">
        <f t="shared" si="149"/>
        <v>0</v>
      </c>
      <c r="K295" s="56">
        <f t="shared" si="149"/>
        <v>0</v>
      </c>
      <c r="L295" s="56">
        <f t="shared" si="149"/>
        <v>569</v>
      </c>
      <c r="M295" s="56">
        <f t="shared" si="149"/>
        <v>77</v>
      </c>
      <c r="N295" s="56">
        <f t="shared" si="149"/>
        <v>301</v>
      </c>
      <c r="O295" s="56">
        <f t="shared" si="149"/>
        <v>189</v>
      </c>
      <c r="P295" s="56">
        <f t="shared" si="149"/>
        <v>2</v>
      </c>
      <c r="Q295" s="56">
        <f t="shared" si="149"/>
        <v>25</v>
      </c>
      <c r="R295" s="56">
        <f t="shared" si="149"/>
        <v>17</v>
      </c>
      <c r="S295" s="56">
        <f t="shared" si="149"/>
        <v>8</v>
      </c>
      <c r="T295" s="22">
        <f t="shared" si="132"/>
        <v>95.7912457912458</v>
      </c>
      <c r="U295" s="22">
        <f t="shared" si="133"/>
        <v>63.63636363636363</v>
      </c>
      <c r="V295" s="56">
        <f>V296+V297</f>
        <v>0</v>
      </c>
      <c r="W295" s="56">
        <f>W296+W297</f>
        <v>0</v>
      </c>
      <c r="X295" s="56">
        <f>X296+X297</f>
        <v>0</v>
      </c>
      <c r="Y295" s="56">
        <f>Y296+Y297</f>
        <v>0</v>
      </c>
    </row>
    <row r="296" spans="1:25" ht="15">
      <c r="A296" s="70"/>
      <c r="B296" s="70"/>
      <c r="C296" s="70"/>
      <c r="D296" s="73"/>
      <c r="E296" s="5" t="s">
        <v>33</v>
      </c>
      <c r="F296" s="59">
        <f>F287+F290+F293</f>
        <v>358</v>
      </c>
      <c r="G296" s="59">
        <f aca="true" t="shared" si="150" ref="G296:S297">G287+G290+G293</f>
        <v>0</v>
      </c>
      <c r="H296" s="59">
        <f t="shared" si="150"/>
        <v>358</v>
      </c>
      <c r="I296" s="59">
        <f t="shared" si="150"/>
        <v>358</v>
      </c>
      <c r="J296" s="59">
        <f t="shared" si="150"/>
        <v>0</v>
      </c>
      <c r="K296" s="59">
        <f t="shared" si="150"/>
        <v>0</v>
      </c>
      <c r="L296" s="59">
        <f t="shared" si="150"/>
        <v>353</v>
      </c>
      <c r="M296" s="59">
        <f t="shared" si="150"/>
        <v>67</v>
      </c>
      <c r="N296" s="59">
        <f t="shared" si="150"/>
        <v>202</v>
      </c>
      <c r="O296" s="59">
        <f t="shared" si="150"/>
        <v>84</v>
      </c>
      <c r="P296" s="59">
        <f t="shared" si="150"/>
        <v>0</v>
      </c>
      <c r="Q296" s="59">
        <f t="shared" si="150"/>
        <v>5</v>
      </c>
      <c r="R296" s="59">
        <f t="shared" si="150"/>
        <v>4</v>
      </c>
      <c r="S296" s="59">
        <f t="shared" si="150"/>
        <v>1</v>
      </c>
      <c r="T296" s="22">
        <f t="shared" si="132"/>
        <v>98.60335195530726</v>
      </c>
      <c r="U296" s="22">
        <f t="shared" si="133"/>
        <v>75.13966480446928</v>
      </c>
      <c r="V296" s="59">
        <f aca="true" t="shared" si="151" ref="V296:Y297">V287+V290+V293</f>
        <v>0</v>
      </c>
      <c r="W296" s="59">
        <f t="shared" si="151"/>
        <v>0</v>
      </c>
      <c r="X296" s="59">
        <f t="shared" si="151"/>
        <v>0</v>
      </c>
      <c r="Y296" s="59">
        <f t="shared" si="151"/>
        <v>0</v>
      </c>
    </row>
    <row r="297" spans="1:25" ht="26.25">
      <c r="A297" s="71"/>
      <c r="B297" s="71"/>
      <c r="C297" s="71"/>
      <c r="D297" s="74"/>
      <c r="E297" s="5" t="s">
        <v>34</v>
      </c>
      <c r="F297" s="59">
        <f>F288+F291+F294</f>
        <v>236</v>
      </c>
      <c r="G297" s="59">
        <f t="shared" si="150"/>
        <v>0</v>
      </c>
      <c r="H297" s="59">
        <f t="shared" si="150"/>
        <v>236</v>
      </c>
      <c r="I297" s="59">
        <f t="shared" si="150"/>
        <v>236</v>
      </c>
      <c r="J297" s="59">
        <f t="shared" si="150"/>
        <v>0</v>
      </c>
      <c r="K297" s="59">
        <f t="shared" si="150"/>
        <v>0</v>
      </c>
      <c r="L297" s="59">
        <f t="shared" si="150"/>
        <v>216</v>
      </c>
      <c r="M297" s="59">
        <f t="shared" si="150"/>
        <v>10</v>
      </c>
      <c r="N297" s="59">
        <f t="shared" si="150"/>
        <v>99</v>
      </c>
      <c r="O297" s="59">
        <f t="shared" si="150"/>
        <v>105</v>
      </c>
      <c r="P297" s="59">
        <f t="shared" si="150"/>
        <v>2</v>
      </c>
      <c r="Q297" s="59">
        <f t="shared" si="150"/>
        <v>20</v>
      </c>
      <c r="R297" s="59">
        <f t="shared" si="150"/>
        <v>13</v>
      </c>
      <c r="S297" s="59">
        <f t="shared" si="150"/>
        <v>7</v>
      </c>
      <c r="T297" s="22">
        <f t="shared" si="132"/>
        <v>91.52542372881356</v>
      </c>
      <c r="U297" s="22">
        <f t="shared" si="133"/>
        <v>46.186440677966104</v>
      </c>
      <c r="V297" s="59">
        <f t="shared" si="151"/>
        <v>0</v>
      </c>
      <c r="W297" s="59">
        <f t="shared" si="151"/>
        <v>0</v>
      </c>
      <c r="X297" s="59">
        <f t="shared" si="151"/>
        <v>0</v>
      </c>
      <c r="Y297" s="59">
        <f t="shared" si="151"/>
        <v>0</v>
      </c>
    </row>
    <row r="298" spans="1:25" ht="15">
      <c r="A298" s="78" t="s">
        <v>48</v>
      </c>
      <c r="B298" s="116" t="s">
        <v>65</v>
      </c>
      <c r="C298" s="118">
        <v>1</v>
      </c>
      <c r="D298" s="119" t="s">
        <v>32</v>
      </c>
      <c r="E298" s="4" t="s">
        <v>22</v>
      </c>
      <c r="F298" s="56">
        <f>F299+F300</f>
        <v>50</v>
      </c>
      <c r="G298" s="56">
        <f aca="true" t="shared" si="152" ref="G298:S298">G299+G300</f>
        <v>0</v>
      </c>
      <c r="H298" s="56">
        <f t="shared" si="152"/>
        <v>50</v>
      </c>
      <c r="I298" s="56">
        <f t="shared" si="152"/>
        <v>50</v>
      </c>
      <c r="J298" s="56">
        <f t="shared" si="152"/>
        <v>0</v>
      </c>
      <c r="K298" s="56">
        <f t="shared" si="152"/>
        <v>0</v>
      </c>
      <c r="L298" s="56">
        <f t="shared" si="152"/>
        <v>44</v>
      </c>
      <c r="M298" s="56">
        <f t="shared" si="152"/>
        <v>1</v>
      </c>
      <c r="N298" s="56">
        <f t="shared" si="152"/>
        <v>4</v>
      </c>
      <c r="O298" s="56">
        <f t="shared" si="152"/>
        <v>39</v>
      </c>
      <c r="P298" s="56">
        <f t="shared" si="152"/>
        <v>0</v>
      </c>
      <c r="Q298" s="56">
        <f t="shared" si="152"/>
        <v>6</v>
      </c>
      <c r="R298" s="56">
        <f t="shared" si="152"/>
        <v>6</v>
      </c>
      <c r="S298" s="56">
        <f t="shared" si="152"/>
        <v>0</v>
      </c>
      <c r="T298" s="22">
        <f t="shared" si="132"/>
        <v>88</v>
      </c>
      <c r="U298" s="22">
        <f t="shared" si="133"/>
        <v>10</v>
      </c>
      <c r="V298" s="56">
        <f>V299+V300</f>
        <v>0</v>
      </c>
      <c r="W298" s="56">
        <f>W299+W300</f>
        <v>0</v>
      </c>
      <c r="X298" s="56">
        <f>X299+X300</f>
        <v>0</v>
      </c>
      <c r="Y298" s="56">
        <f>Y299+Y300</f>
        <v>0</v>
      </c>
    </row>
    <row r="299" spans="1:25" ht="15">
      <c r="A299" s="70"/>
      <c r="B299" s="70"/>
      <c r="C299" s="88"/>
      <c r="D299" s="88"/>
      <c r="E299" s="4" t="s">
        <v>33</v>
      </c>
      <c r="F299" s="56">
        <v>13</v>
      </c>
      <c r="G299" s="56">
        <v>0</v>
      </c>
      <c r="H299" s="56">
        <v>13</v>
      </c>
      <c r="I299" s="56">
        <v>13</v>
      </c>
      <c r="J299" s="56">
        <v>0</v>
      </c>
      <c r="K299" s="56">
        <v>0</v>
      </c>
      <c r="L299" s="56">
        <v>13</v>
      </c>
      <c r="M299" s="56">
        <v>1</v>
      </c>
      <c r="N299" s="56">
        <v>3</v>
      </c>
      <c r="O299" s="56">
        <v>9</v>
      </c>
      <c r="P299" s="56">
        <v>0</v>
      </c>
      <c r="Q299" s="56">
        <v>0</v>
      </c>
      <c r="R299" s="56">
        <v>0</v>
      </c>
      <c r="S299" s="56">
        <v>0</v>
      </c>
      <c r="T299" s="22">
        <f t="shared" si="132"/>
        <v>100</v>
      </c>
      <c r="U299" s="22">
        <f t="shared" si="133"/>
        <v>30.76923076923077</v>
      </c>
      <c r="V299" s="56">
        <v>0</v>
      </c>
      <c r="W299" s="56">
        <v>0</v>
      </c>
      <c r="X299" s="56">
        <v>0</v>
      </c>
      <c r="Y299" s="56">
        <v>0</v>
      </c>
    </row>
    <row r="300" spans="1:25" ht="26.25">
      <c r="A300" s="70"/>
      <c r="B300" s="70"/>
      <c r="C300" s="88"/>
      <c r="D300" s="120"/>
      <c r="E300" s="4" t="s">
        <v>34</v>
      </c>
      <c r="F300" s="56">
        <v>37</v>
      </c>
      <c r="G300" s="56">
        <v>0</v>
      </c>
      <c r="H300" s="56">
        <v>37</v>
      </c>
      <c r="I300" s="56">
        <v>37</v>
      </c>
      <c r="J300" s="56">
        <v>0</v>
      </c>
      <c r="K300" s="56">
        <v>0</v>
      </c>
      <c r="L300" s="56">
        <v>31</v>
      </c>
      <c r="M300" s="56">
        <v>0</v>
      </c>
      <c r="N300" s="56">
        <v>1</v>
      </c>
      <c r="O300" s="56">
        <v>30</v>
      </c>
      <c r="P300" s="56">
        <v>0</v>
      </c>
      <c r="Q300" s="56">
        <v>6</v>
      </c>
      <c r="R300" s="56">
        <v>6</v>
      </c>
      <c r="S300" s="56">
        <v>0</v>
      </c>
      <c r="T300" s="22">
        <f t="shared" si="132"/>
        <v>83.78378378378379</v>
      </c>
      <c r="U300" s="22">
        <f t="shared" si="133"/>
        <v>2.7027027027027026</v>
      </c>
      <c r="V300" s="56">
        <v>0</v>
      </c>
      <c r="W300" s="56">
        <v>0</v>
      </c>
      <c r="X300" s="56">
        <v>0</v>
      </c>
      <c r="Y300" s="56">
        <v>0</v>
      </c>
    </row>
    <row r="301" spans="1:25" ht="15">
      <c r="A301" s="70"/>
      <c r="B301" s="70"/>
      <c r="C301" s="88"/>
      <c r="D301" s="119" t="s">
        <v>35</v>
      </c>
      <c r="E301" s="4" t="s">
        <v>22</v>
      </c>
      <c r="F301" s="56">
        <f>F302+F303</f>
        <v>68</v>
      </c>
      <c r="G301" s="56">
        <f aca="true" t="shared" si="153" ref="G301:S301">G302+G303</f>
        <v>0</v>
      </c>
      <c r="H301" s="56">
        <f t="shared" si="153"/>
        <v>68</v>
      </c>
      <c r="I301" s="56">
        <f t="shared" si="153"/>
        <v>68</v>
      </c>
      <c r="J301" s="56">
        <f t="shared" si="153"/>
        <v>0</v>
      </c>
      <c r="K301" s="56">
        <f t="shared" si="153"/>
        <v>0</v>
      </c>
      <c r="L301" s="56">
        <f t="shared" si="153"/>
        <v>56</v>
      </c>
      <c r="M301" s="56">
        <f t="shared" si="153"/>
        <v>3</v>
      </c>
      <c r="N301" s="56">
        <f t="shared" si="153"/>
        <v>19</v>
      </c>
      <c r="O301" s="56">
        <f t="shared" si="153"/>
        <v>34</v>
      </c>
      <c r="P301" s="56">
        <f t="shared" si="153"/>
        <v>0</v>
      </c>
      <c r="Q301" s="56">
        <f t="shared" si="153"/>
        <v>12</v>
      </c>
      <c r="R301" s="56">
        <f t="shared" si="153"/>
        <v>7</v>
      </c>
      <c r="S301" s="56">
        <f t="shared" si="153"/>
        <v>5</v>
      </c>
      <c r="T301" s="22">
        <f t="shared" si="132"/>
        <v>82.35294117647058</v>
      </c>
      <c r="U301" s="22">
        <f t="shared" si="133"/>
        <v>32.35294117647059</v>
      </c>
      <c r="V301" s="56">
        <f>V302+V303</f>
        <v>0</v>
      </c>
      <c r="W301" s="56">
        <f>W302+W303</f>
        <v>0</v>
      </c>
      <c r="X301" s="56">
        <f>X302+X303</f>
        <v>0</v>
      </c>
      <c r="Y301" s="56">
        <f>Y302+Y303</f>
        <v>0</v>
      </c>
    </row>
    <row r="302" spans="1:25" ht="15">
      <c r="A302" s="70"/>
      <c r="B302" s="70"/>
      <c r="C302" s="88"/>
      <c r="D302" s="88"/>
      <c r="E302" s="4" t="s">
        <v>33</v>
      </c>
      <c r="F302" s="56">
        <v>19</v>
      </c>
      <c r="G302" s="56">
        <v>0</v>
      </c>
      <c r="H302" s="56">
        <v>19</v>
      </c>
      <c r="I302" s="56">
        <v>19</v>
      </c>
      <c r="J302" s="56">
        <v>0</v>
      </c>
      <c r="K302" s="56">
        <v>0</v>
      </c>
      <c r="L302" s="56">
        <v>17</v>
      </c>
      <c r="M302" s="56">
        <v>3</v>
      </c>
      <c r="N302" s="56">
        <v>12</v>
      </c>
      <c r="O302" s="56">
        <v>2</v>
      </c>
      <c r="P302" s="56">
        <v>0</v>
      </c>
      <c r="Q302" s="56">
        <v>2</v>
      </c>
      <c r="R302" s="56">
        <v>1</v>
      </c>
      <c r="S302" s="56">
        <v>1</v>
      </c>
      <c r="T302" s="22">
        <f t="shared" si="132"/>
        <v>89.47368421052632</v>
      </c>
      <c r="U302" s="22">
        <f t="shared" si="133"/>
        <v>78.94736842105263</v>
      </c>
      <c r="V302" s="56">
        <v>0</v>
      </c>
      <c r="W302" s="56">
        <v>0</v>
      </c>
      <c r="X302" s="56">
        <v>0</v>
      </c>
      <c r="Y302" s="56">
        <v>0</v>
      </c>
    </row>
    <row r="303" spans="1:25" ht="26.25">
      <c r="A303" s="70"/>
      <c r="B303" s="70"/>
      <c r="C303" s="88"/>
      <c r="D303" s="120"/>
      <c r="E303" s="4" t="s">
        <v>34</v>
      </c>
      <c r="F303" s="56">
        <v>49</v>
      </c>
      <c r="G303" s="56">
        <v>0</v>
      </c>
      <c r="H303" s="56">
        <v>49</v>
      </c>
      <c r="I303" s="56">
        <v>49</v>
      </c>
      <c r="J303" s="56">
        <v>0</v>
      </c>
      <c r="K303" s="56">
        <v>0</v>
      </c>
      <c r="L303" s="56">
        <v>39</v>
      </c>
      <c r="M303" s="56">
        <v>0</v>
      </c>
      <c r="N303" s="56">
        <v>7</v>
      </c>
      <c r="O303" s="56">
        <v>32</v>
      </c>
      <c r="P303" s="56">
        <v>0</v>
      </c>
      <c r="Q303" s="56">
        <v>10</v>
      </c>
      <c r="R303" s="56">
        <v>6</v>
      </c>
      <c r="S303" s="56">
        <v>4</v>
      </c>
      <c r="T303" s="22">
        <f t="shared" si="132"/>
        <v>79.59183673469387</v>
      </c>
      <c r="U303" s="22">
        <f t="shared" si="133"/>
        <v>14.285714285714285</v>
      </c>
      <c r="V303" s="56">
        <v>0</v>
      </c>
      <c r="W303" s="56">
        <v>0</v>
      </c>
      <c r="X303" s="56">
        <v>0</v>
      </c>
      <c r="Y303" s="56">
        <v>0</v>
      </c>
    </row>
    <row r="304" spans="1:25" ht="15">
      <c r="A304" s="70"/>
      <c r="B304" s="70"/>
      <c r="C304" s="88"/>
      <c r="D304" s="119" t="s">
        <v>39</v>
      </c>
      <c r="E304" s="4" t="s">
        <v>22</v>
      </c>
      <c r="F304" s="56">
        <f>F305+F306</f>
        <v>23</v>
      </c>
      <c r="G304" s="56">
        <f aca="true" t="shared" si="154" ref="G304:S304">G305+G306</f>
        <v>0</v>
      </c>
      <c r="H304" s="56">
        <f t="shared" si="154"/>
        <v>23</v>
      </c>
      <c r="I304" s="56">
        <f t="shared" si="154"/>
        <v>23</v>
      </c>
      <c r="J304" s="56">
        <f t="shared" si="154"/>
        <v>0</v>
      </c>
      <c r="K304" s="56">
        <f t="shared" si="154"/>
        <v>0</v>
      </c>
      <c r="L304" s="56">
        <f t="shared" si="154"/>
        <v>22</v>
      </c>
      <c r="M304" s="56">
        <f t="shared" si="154"/>
        <v>0</v>
      </c>
      <c r="N304" s="56">
        <f t="shared" si="154"/>
        <v>17</v>
      </c>
      <c r="O304" s="56">
        <f t="shared" si="154"/>
        <v>5</v>
      </c>
      <c r="P304" s="56">
        <f t="shared" si="154"/>
        <v>0</v>
      </c>
      <c r="Q304" s="56">
        <f t="shared" si="154"/>
        <v>1</v>
      </c>
      <c r="R304" s="56">
        <f t="shared" si="154"/>
        <v>0</v>
      </c>
      <c r="S304" s="56">
        <f t="shared" si="154"/>
        <v>1</v>
      </c>
      <c r="T304" s="22">
        <f t="shared" si="132"/>
        <v>95.65217391304348</v>
      </c>
      <c r="U304" s="22">
        <f t="shared" si="133"/>
        <v>73.91304347826086</v>
      </c>
      <c r="V304" s="56">
        <f>V305+V306</f>
        <v>0</v>
      </c>
      <c r="W304" s="56">
        <f>W305+W306</f>
        <v>0</v>
      </c>
      <c r="X304" s="56">
        <f>X305+X306</f>
        <v>0</v>
      </c>
      <c r="Y304" s="56">
        <f>Y305+Y306</f>
        <v>0</v>
      </c>
    </row>
    <row r="305" spans="1:25" ht="15">
      <c r="A305" s="70"/>
      <c r="B305" s="70"/>
      <c r="C305" s="88"/>
      <c r="D305" s="88"/>
      <c r="E305" s="4" t="s">
        <v>33</v>
      </c>
      <c r="F305" s="56">
        <v>16</v>
      </c>
      <c r="G305" s="56">
        <v>0</v>
      </c>
      <c r="H305" s="56">
        <v>16</v>
      </c>
      <c r="I305" s="56">
        <v>16</v>
      </c>
      <c r="J305" s="56">
        <v>0</v>
      </c>
      <c r="K305" s="56">
        <v>0</v>
      </c>
      <c r="L305" s="56">
        <v>15</v>
      </c>
      <c r="M305" s="56">
        <v>0</v>
      </c>
      <c r="N305" s="56">
        <v>13</v>
      </c>
      <c r="O305" s="56">
        <v>2</v>
      </c>
      <c r="P305" s="56">
        <v>0</v>
      </c>
      <c r="Q305" s="56">
        <v>1</v>
      </c>
      <c r="R305" s="56">
        <v>0</v>
      </c>
      <c r="S305" s="56">
        <v>1</v>
      </c>
      <c r="T305" s="22">
        <f t="shared" si="132"/>
        <v>93.75</v>
      </c>
      <c r="U305" s="22">
        <f t="shared" si="133"/>
        <v>81.25</v>
      </c>
      <c r="V305" s="56">
        <v>0</v>
      </c>
      <c r="W305" s="56">
        <v>0</v>
      </c>
      <c r="X305" s="56">
        <v>0</v>
      </c>
      <c r="Y305" s="56">
        <v>0</v>
      </c>
    </row>
    <row r="306" spans="1:25" ht="26.25">
      <c r="A306" s="70"/>
      <c r="B306" s="70"/>
      <c r="C306" s="88"/>
      <c r="D306" s="120"/>
      <c r="E306" s="4" t="s">
        <v>34</v>
      </c>
      <c r="F306" s="56">
        <v>7</v>
      </c>
      <c r="G306" s="56">
        <v>0</v>
      </c>
      <c r="H306" s="56">
        <v>7</v>
      </c>
      <c r="I306" s="56">
        <v>7</v>
      </c>
      <c r="J306" s="56">
        <v>0</v>
      </c>
      <c r="K306" s="56">
        <v>0</v>
      </c>
      <c r="L306" s="56">
        <v>7</v>
      </c>
      <c r="M306" s="56">
        <v>0</v>
      </c>
      <c r="N306" s="56">
        <v>4</v>
      </c>
      <c r="O306" s="56">
        <v>3</v>
      </c>
      <c r="P306" s="56">
        <v>0</v>
      </c>
      <c r="Q306" s="56">
        <v>0</v>
      </c>
      <c r="R306" s="56">
        <v>0</v>
      </c>
      <c r="S306" s="56">
        <v>0</v>
      </c>
      <c r="T306" s="22">
        <f t="shared" si="132"/>
        <v>100</v>
      </c>
      <c r="U306" s="22">
        <f t="shared" si="133"/>
        <v>57.14285714285714</v>
      </c>
      <c r="V306" s="56">
        <v>0</v>
      </c>
      <c r="W306" s="56">
        <v>0</v>
      </c>
      <c r="X306" s="56">
        <v>0</v>
      </c>
      <c r="Y306" s="56">
        <v>0</v>
      </c>
    </row>
    <row r="307" spans="1:25" ht="15">
      <c r="A307" s="70" t="s">
        <v>48</v>
      </c>
      <c r="B307" s="116" t="s">
        <v>49</v>
      </c>
      <c r="C307" s="118">
        <v>2</v>
      </c>
      <c r="D307" s="119" t="s">
        <v>32</v>
      </c>
      <c r="E307" s="4" t="s">
        <v>22</v>
      </c>
      <c r="F307" s="56">
        <f>F308+F309</f>
        <v>37</v>
      </c>
      <c r="G307" s="56">
        <f aca="true" t="shared" si="155" ref="G307:S307">G308+G309</f>
        <v>0</v>
      </c>
      <c r="H307" s="56">
        <f t="shared" si="155"/>
        <v>37</v>
      </c>
      <c r="I307" s="56">
        <f t="shared" si="155"/>
        <v>37</v>
      </c>
      <c r="J307" s="56">
        <f t="shared" si="155"/>
        <v>0</v>
      </c>
      <c r="K307" s="56">
        <f t="shared" si="155"/>
        <v>0</v>
      </c>
      <c r="L307" s="56">
        <f t="shared" si="155"/>
        <v>35</v>
      </c>
      <c r="M307" s="56">
        <f t="shared" si="155"/>
        <v>0</v>
      </c>
      <c r="N307" s="56">
        <f t="shared" si="155"/>
        <v>11</v>
      </c>
      <c r="O307" s="56">
        <f t="shared" si="155"/>
        <v>24</v>
      </c>
      <c r="P307" s="56">
        <f t="shared" si="155"/>
        <v>0</v>
      </c>
      <c r="Q307" s="56">
        <f t="shared" si="155"/>
        <v>2</v>
      </c>
      <c r="R307" s="56">
        <f t="shared" si="155"/>
        <v>2</v>
      </c>
      <c r="S307" s="56">
        <f t="shared" si="155"/>
        <v>0</v>
      </c>
      <c r="T307" s="22">
        <f t="shared" si="132"/>
        <v>94.5945945945946</v>
      </c>
      <c r="U307" s="22">
        <f t="shared" si="133"/>
        <v>29.72972972972973</v>
      </c>
      <c r="V307" s="56">
        <f>V308+V309</f>
        <v>0</v>
      </c>
      <c r="W307" s="56">
        <f>W308+W309</f>
        <v>0</v>
      </c>
      <c r="X307" s="56">
        <f>X308+X309</f>
        <v>0</v>
      </c>
      <c r="Y307" s="56">
        <f>Y308+Y309</f>
        <v>0</v>
      </c>
    </row>
    <row r="308" spans="1:25" ht="15">
      <c r="A308" s="70"/>
      <c r="B308" s="70"/>
      <c r="C308" s="88"/>
      <c r="D308" s="88"/>
      <c r="E308" s="4" t="s">
        <v>33</v>
      </c>
      <c r="F308" s="56">
        <v>14</v>
      </c>
      <c r="G308" s="56">
        <v>0</v>
      </c>
      <c r="H308" s="56">
        <v>14</v>
      </c>
      <c r="I308" s="56">
        <v>14</v>
      </c>
      <c r="J308" s="56">
        <v>0</v>
      </c>
      <c r="K308" s="56">
        <v>0</v>
      </c>
      <c r="L308" s="56">
        <v>13</v>
      </c>
      <c r="M308" s="56">
        <v>0</v>
      </c>
      <c r="N308" s="56">
        <v>6</v>
      </c>
      <c r="O308" s="56">
        <v>7</v>
      </c>
      <c r="P308" s="56">
        <v>0</v>
      </c>
      <c r="Q308" s="56">
        <v>1</v>
      </c>
      <c r="R308" s="56">
        <v>1</v>
      </c>
      <c r="S308" s="56">
        <v>0</v>
      </c>
      <c r="T308" s="22">
        <f t="shared" si="132"/>
        <v>92.85714285714286</v>
      </c>
      <c r="U308" s="22">
        <f t="shared" si="133"/>
        <v>42.857142857142854</v>
      </c>
      <c r="V308" s="56">
        <v>0</v>
      </c>
      <c r="W308" s="56">
        <v>0</v>
      </c>
      <c r="X308" s="56">
        <v>0</v>
      </c>
      <c r="Y308" s="56">
        <v>0</v>
      </c>
    </row>
    <row r="309" spans="1:25" ht="26.25">
      <c r="A309" s="70"/>
      <c r="B309" s="70"/>
      <c r="C309" s="88"/>
      <c r="D309" s="120"/>
      <c r="E309" s="4" t="s">
        <v>34</v>
      </c>
      <c r="F309" s="56">
        <v>23</v>
      </c>
      <c r="G309" s="56">
        <v>0</v>
      </c>
      <c r="H309" s="56">
        <v>23</v>
      </c>
      <c r="I309" s="56">
        <v>23</v>
      </c>
      <c r="J309" s="56">
        <v>0</v>
      </c>
      <c r="K309" s="56">
        <v>0</v>
      </c>
      <c r="L309" s="56">
        <v>22</v>
      </c>
      <c r="M309" s="56">
        <v>0</v>
      </c>
      <c r="N309" s="56">
        <v>5</v>
      </c>
      <c r="O309" s="56">
        <v>17</v>
      </c>
      <c r="P309" s="56">
        <v>0</v>
      </c>
      <c r="Q309" s="56">
        <v>1</v>
      </c>
      <c r="R309" s="56">
        <v>1</v>
      </c>
      <c r="S309" s="56">
        <v>0</v>
      </c>
      <c r="T309" s="22">
        <f t="shared" si="132"/>
        <v>95.65217391304348</v>
      </c>
      <c r="U309" s="22">
        <f t="shared" si="133"/>
        <v>21.73913043478261</v>
      </c>
      <c r="V309" s="56">
        <v>0</v>
      </c>
      <c r="W309" s="56">
        <v>0</v>
      </c>
      <c r="X309" s="56">
        <v>0</v>
      </c>
      <c r="Y309" s="56">
        <v>0</v>
      </c>
    </row>
    <row r="310" spans="1:25" ht="15">
      <c r="A310" s="70"/>
      <c r="B310" s="70"/>
      <c r="C310" s="88"/>
      <c r="D310" s="119" t="s">
        <v>35</v>
      </c>
      <c r="E310" s="4" t="s">
        <v>22</v>
      </c>
      <c r="F310" s="56">
        <f>F311+F312</f>
        <v>53</v>
      </c>
      <c r="G310" s="56">
        <f aca="true" t="shared" si="156" ref="G310:S310">G311+G312</f>
        <v>1</v>
      </c>
      <c r="H310" s="56">
        <f t="shared" si="156"/>
        <v>52</v>
      </c>
      <c r="I310" s="56">
        <f t="shared" si="156"/>
        <v>52</v>
      </c>
      <c r="J310" s="56">
        <f t="shared" si="156"/>
        <v>0</v>
      </c>
      <c r="K310" s="56">
        <f t="shared" si="156"/>
        <v>0</v>
      </c>
      <c r="L310" s="56">
        <f t="shared" si="156"/>
        <v>46</v>
      </c>
      <c r="M310" s="56">
        <f t="shared" si="156"/>
        <v>0</v>
      </c>
      <c r="N310" s="56">
        <f t="shared" si="156"/>
        <v>18</v>
      </c>
      <c r="O310" s="56">
        <f t="shared" si="156"/>
        <v>28</v>
      </c>
      <c r="P310" s="56">
        <f t="shared" si="156"/>
        <v>0</v>
      </c>
      <c r="Q310" s="56">
        <f t="shared" si="156"/>
        <v>6</v>
      </c>
      <c r="R310" s="56">
        <f t="shared" si="156"/>
        <v>5</v>
      </c>
      <c r="S310" s="56">
        <f t="shared" si="156"/>
        <v>1</v>
      </c>
      <c r="T310" s="22">
        <f t="shared" si="132"/>
        <v>88.46153846153845</v>
      </c>
      <c r="U310" s="22">
        <f t="shared" si="133"/>
        <v>34.61538461538461</v>
      </c>
      <c r="V310" s="56">
        <f>V311+V312</f>
        <v>0</v>
      </c>
      <c r="W310" s="56">
        <f>W311+W312</f>
        <v>0</v>
      </c>
      <c r="X310" s="56">
        <f>X311+X312</f>
        <v>0</v>
      </c>
      <c r="Y310" s="56">
        <f>Y311+Y312</f>
        <v>1</v>
      </c>
    </row>
    <row r="311" spans="1:25" ht="15">
      <c r="A311" s="70"/>
      <c r="B311" s="70"/>
      <c r="C311" s="88"/>
      <c r="D311" s="88"/>
      <c r="E311" s="4" t="s">
        <v>33</v>
      </c>
      <c r="F311" s="56">
        <v>16</v>
      </c>
      <c r="G311" s="56">
        <v>0</v>
      </c>
      <c r="H311" s="56">
        <v>16</v>
      </c>
      <c r="I311" s="56">
        <v>16</v>
      </c>
      <c r="J311" s="56">
        <v>0</v>
      </c>
      <c r="K311" s="56">
        <v>0</v>
      </c>
      <c r="L311" s="56">
        <v>15</v>
      </c>
      <c r="M311" s="56">
        <v>0</v>
      </c>
      <c r="N311" s="56">
        <v>13</v>
      </c>
      <c r="O311" s="56">
        <v>2</v>
      </c>
      <c r="P311" s="56">
        <v>0</v>
      </c>
      <c r="Q311" s="56">
        <v>1</v>
      </c>
      <c r="R311" s="56">
        <v>1</v>
      </c>
      <c r="S311" s="56">
        <v>0</v>
      </c>
      <c r="T311" s="22">
        <f t="shared" si="132"/>
        <v>93.75</v>
      </c>
      <c r="U311" s="22">
        <f t="shared" si="133"/>
        <v>81.25</v>
      </c>
      <c r="V311" s="56">
        <v>0</v>
      </c>
      <c r="W311" s="56">
        <v>0</v>
      </c>
      <c r="X311" s="56">
        <v>0</v>
      </c>
      <c r="Y311" s="56">
        <v>0</v>
      </c>
    </row>
    <row r="312" spans="1:25" ht="26.25">
      <c r="A312" s="70"/>
      <c r="B312" s="70"/>
      <c r="C312" s="88"/>
      <c r="D312" s="120"/>
      <c r="E312" s="4" t="s">
        <v>34</v>
      </c>
      <c r="F312" s="56">
        <v>37</v>
      </c>
      <c r="G312" s="56">
        <v>1</v>
      </c>
      <c r="H312" s="56">
        <v>36</v>
      </c>
      <c r="I312" s="56">
        <v>36</v>
      </c>
      <c r="J312" s="56">
        <v>0</v>
      </c>
      <c r="K312" s="56">
        <v>0</v>
      </c>
      <c r="L312" s="56">
        <v>31</v>
      </c>
      <c r="M312" s="56">
        <v>0</v>
      </c>
      <c r="N312" s="56">
        <v>5</v>
      </c>
      <c r="O312" s="56">
        <v>26</v>
      </c>
      <c r="P312" s="56">
        <v>0</v>
      </c>
      <c r="Q312" s="56">
        <v>5</v>
      </c>
      <c r="R312" s="56">
        <v>4</v>
      </c>
      <c r="S312" s="56">
        <v>1</v>
      </c>
      <c r="T312" s="22">
        <f t="shared" si="132"/>
        <v>86.11111111111111</v>
      </c>
      <c r="U312" s="22">
        <f t="shared" si="133"/>
        <v>13.88888888888889</v>
      </c>
      <c r="V312" s="56">
        <v>0</v>
      </c>
      <c r="W312" s="56">
        <v>0</v>
      </c>
      <c r="X312" s="56">
        <v>0</v>
      </c>
      <c r="Y312" s="56">
        <v>1</v>
      </c>
    </row>
    <row r="313" spans="1:25" ht="15">
      <c r="A313" s="70"/>
      <c r="B313" s="70"/>
      <c r="C313" s="88"/>
      <c r="D313" s="119" t="s">
        <v>39</v>
      </c>
      <c r="E313" s="4" t="s">
        <v>22</v>
      </c>
      <c r="F313" s="56">
        <f>F314+F315</f>
        <v>13</v>
      </c>
      <c r="G313" s="56">
        <f aca="true" t="shared" si="157" ref="G313:S313">G314+G315</f>
        <v>0</v>
      </c>
      <c r="H313" s="56">
        <f t="shared" si="157"/>
        <v>13</v>
      </c>
      <c r="I313" s="56">
        <f t="shared" si="157"/>
        <v>12</v>
      </c>
      <c r="J313" s="56">
        <f t="shared" si="157"/>
        <v>1</v>
      </c>
      <c r="K313" s="56">
        <f t="shared" si="157"/>
        <v>0</v>
      </c>
      <c r="L313" s="56">
        <f t="shared" si="157"/>
        <v>11</v>
      </c>
      <c r="M313" s="56">
        <f t="shared" si="157"/>
        <v>0</v>
      </c>
      <c r="N313" s="56">
        <f t="shared" si="157"/>
        <v>5</v>
      </c>
      <c r="O313" s="56">
        <f t="shared" si="157"/>
        <v>6</v>
      </c>
      <c r="P313" s="56">
        <f t="shared" si="157"/>
        <v>0</v>
      </c>
      <c r="Q313" s="56">
        <f t="shared" si="157"/>
        <v>1</v>
      </c>
      <c r="R313" s="56">
        <f t="shared" si="157"/>
        <v>1</v>
      </c>
      <c r="S313" s="56">
        <f t="shared" si="157"/>
        <v>0</v>
      </c>
      <c r="T313" s="22">
        <f t="shared" si="132"/>
        <v>91.66666666666666</v>
      </c>
      <c r="U313" s="22">
        <f t="shared" si="133"/>
        <v>41.66666666666667</v>
      </c>
      <c r="V313" s="56">
        <f>V314+V315</f>
        <v>0</v>
      </c>
      <c r="W313" s="56">
        <f>W314+W315</f>
        <v>0</v>
      </c>
      <c r="X313" s="56">
        <f>X314+X315</f>
        <v>0</v>
      </c>
      <c r="Y313" s="56">
        <f>Y314+Y315</f>
        <v>0</v>
      </c>
    </row>
    <row r="314" spans="1:25" ht="15">
      <c r="A314" s="70"/>
      <c r="B314" s="70"/>
      <c r="C314" s="88"/>
      <c r="D314" s="88"/>
      <c r="E314" s="4" t="s">
        <v>33</v>
      </c>
      <c r="F314" s="56">
        <v>8</v>
      </c>
      <c r="G314" s="56">
        <v>0</v>
      </c>
      <c r="H314" s="56">
        <v>8</v>
      </c>
      <c r="I314" s="56">
        <v>7</v>
      </c>
      <c r="J314" s="56">
        <v>1</v>
      </c>
      <c r="K314" s="56">
        <v>0</v>
      </c>
      <c r="L314" s="56">
        <v>7</v>
      </c>
      <c r="M314" s="56">
        <v>0</v>
      </c>
      <c r="N314" s="56">
        <v>4</v>
      </c>
      <c r="O314" s="56">
        <v>3</v>
      </c>
      <c r="P314" s="56">
        <v>0</v>
      </c>
      <c r="Q314" s="56">
        <v>0</v>
      </c>
      <c r="R314" s="56">
        <v>0</v>
      </c>
      <c r="S314" s="56">
        <v>0</v>
      </c>
      <c r="T314" s="22">
        <f t="shared" si="132"/>
        <v>100</v>
      </c>
      <c r="U314" s="22">
        <f t="shared" si="133"/>
        <v>57.14285714285714</v>
      </c>
      <c r="V314" s="56">
        <v>0</v>
      </c>
      <c r="W314" s="56">
        <v>0</v>
      </c>
      <c r="X314" s="56">
        <v>0</v>
      </c>
      <c r="Y314" s="56">
        <v>0</v>
      </c>
    </row>
    <row r="315" spans="1:25" ht="26.25">
      <c r="A315" s="70"/>
      <c r="B315" s="70"/>
      <c r="C315" s="88"/>
      <c r="D315" s="120"/>
      <c r="E315" s="4" t="s">
        <v>34</v>
      </c>
      <c r="F315" s="56">
        <v>5</v>
      </c>
      <c r="G315" s="56">
        <v>0</v>
      </c>
      <c r="H315" s="56">
        <v>5</v>
      </c>
      <c r="I315" s="56">
        <v>5</v>
      </c>
      <c r="J315" s="56">
        <v>0</v>
      </c>
      <c r="K315" s="56">
        <v>0</v>
      </c>
      <c r="L315" s="56">
        <v>4</v>
      </c>
      <c r="M315" s="56">
        <v>0</v>
      </c>
      <c r="N315" s="56">
        <v>1</v>
      </c>
      <c r="O315" s="56">
        <v>3</v>
      </c>
      <c r="P315" s="56">
        <v>0</v>
      </c>
      <c r="Q315" s="56">
        <v>1</v>
      </c>
      <c r="R315" s="56">
        <v>1</v>
      </c>
      <c r="S315" s="56">
        <v>0</v>
      </c>
      <c r="T315" s="22">
        <f t="shared" si="132"/>
        <v>80</v>
      </c>
      <c r="U315" s="22">
        <f t="shared" si="133"/>
        <v>20</v>
      </c>
      <c r="V315" s="56">
        <v>0</v>
      </c>
      <c r="W315" s="56">
        <v>0</v>
      </c>
      <c r="X315" s="56">
        <v>0</v>
      </c>
      <c r="Y315" s="56">
        <v>0</v>
      </c>
    </row>
    <row r="316" spans="1:25" ht="15">
      <c r="A316" s="70" t="s">
        <v>48</v>
      </c>
      <c r="B316" s="116" t="s">
        <v>49</v>
      </c>
      <c r="C316" s="75">
        <v>3</v>
      </c>
      <c r="D316" s="119" t="s">
        <v>32</v>
      </c>
      <c r="E316" s="4" t="s">
        <v>22</v>
      </c>
      <c r="F316" s="56">
        <f>F317+F318</f>
        <v>47</v>
      </c>
      <c r="G316" s="56">
        <f aca="true" t="shared" si="158" ref="G316:S316">G317+G318</f>
        <v>0</v>
      </c>
      <c r="H316" s="56">
        <f t="shared" si="158"/>
        <v>47</v>
      </c>
      <c r="I316" s="56">
        <f t="shared" si="158"/>
        <v>47</v>
      </c>
      <c r="J316" s="56">
        <f t="shared" si="158"/>
        <v>0</v>
      </c>
      <c r="K316" s="56">
        <f t="shared" si="158"/>
        <v>0</v>
      </c>
      <c r="L316" s="56">
        <f t="shared" si="158"/>
        <v>40</v>
      </c>
      <c r="M316" s="56">
        <f t="shared" si="158"/>
        <v>3</v>
      </c>
      <c r="N316" s="56">
        <f t="shared" si="158"/>
        <v>21</v>
      </c>
      <c r="O316" s="56">
        <f t="shared" si="158"/>
        <v>16</v>
      </c>
      <c r="P316" s="56">
        <f t="shared" si="158"/>
        <v>0</v>
      </c>
      <c r="Q316" s="56">
        <f t="shared" si="158"/>
        <v>7</v>
      </c>
      <c r="R316" s="56">
        <f t="shared" si="158"/>
        <v>5</v>
      </c>
      <c r="S316" s="56">
        <f t="shared" si="158"/>
        <v>2</v>
      </c>
      <c r="T316" s="22">
        <f t="shared" si="132"/>
        <v>85.1063829787234</v>
      </c>
      <c r="U316" s="22">
        <f t="shared" si="133"/>
        <v>51.06382978723404</v>
      </c>
      <c r="V316" s="56">
        <f>V317+V318</f>
        <v>0</v>
      </c>
      <c r="W316" s="56">
        <f>W317+W318</f>
        <v>0</v>
      </c>
      <c r="X316" s="56">
        <f>X317+X318</f>
        <v>0</v>
      </c>
      <c r="Y316" s="56">
        <f>Y317+Y318</f>
        <v>0</v>
      </c>
    </row>
    <row r="317" spans="1:25" ht="15">
      <c r="A317" s="70"/>
      <c r="B317" s="70"/>
      <c r="C317" s="88"/>
      <c r="D317" s="88"/>
      <c r="E317" s="4" t="s">
        <v>33</v>
      </c>
      <c r="F317" s="56">
        <v>26</v>
      </c>
      <c r="G317" s="56">
        <v>0</v>
      </c>
      <c r="H317" s="56">
        <v>26</v>
      </c>
      <c r="I317" s="56">
        <v>26</v>
      </c>
      <c r="J317" s="56">
        <v>0</v>
      </c>
      <c r="K317" s="56">
        <v>0</v>
      </c>
      <c r="L317" s="56">
        <v>24</v>
      </c>
      <c r="M317" s="56">
        <v>3</v>
      </c>
      <c r="N317" s="56">
        <v>14</v>
      </c>
      <c r="O317" s="56">
        <v>7</v>
      </c>
      <c r="P317" s="56">
        <v>0</v>
      </c>
      <c r="Q317" s="56">
        <v>2</v>
      </c>
      <c r="R317" s="56">
        <v>1</v>
      </c>
      <c r="S317" s="56">
        <v>1</v>
      </c>
      <c r="T317" s="22">
        <f t="shared" si="132"/>
        <v>92.3076923076923</v>
      </c>
      <c r="U317" s="22">
        <f t="shared" si="133"/>
        <v>65.38461538461539</v>
      </c>
      <c r="V317" s="56">
        <v>0</v>
      </c>
      <c r="W317" s="56">
        <v>0</v>
      </c>
      <c r="X317" s="56">
        <v>0</v>
      </c>
      <c r="Y317" s="56">
        <v>0</v>
      </c>
    </row>
    <row r="318" spans="1:25" ht="26.25">
      <c r="A318" s="70"/>
      <c r="B318" s="70"/>
      <c r="C318" s="88"/>
      <c r="D318" s="120"/>
      <c r="E318" s="4" t="s">
        <v>34</v>
      </c>
      <c r="F318" s="56">
        <v>21</v>
      </c>
      <c r="G318" s="56">
        <v>0</v>
      </c>
      <c r="H318" s="56">
        <v>21</v>
      </c>
      <c r="I318" s="56">
        <v>21</v>
      </c>
      <c r="J318" s="56">
        <v>0</v>
      </c>
      <c r="K318" s="56">
        <v>0</v>
      </c>
      <c r="L318" s="56">
        <v>16</v>
      </c>
      <c r="M318" s="56">
        <v>0</v>
      </c>
      <c r="N318" s="56">
        <v>7</v>
      </c>
      <c r="O318" s="56">
        <v>9</v>
      </c>
      <c r="P318" s="56">
        <v>0</v>
      </c>
      <c r="Q318" s="56">
        <v>5</v>
      </c>
      <c r="R318" s="56">
        <v>4</v>
      </c>
      <c r="S318" s="56">
        <v>1</v>
      </c>
      <c r="T318" s="22">
        <f t="shared" si="132"/>
        <v>76.19047619047619</v>
      </c>
      <c r="U318" s="22">
        <f t="shared" si="133"/>
        <v>33.33333333333333</v>
      </c>
      <c r="V318" s="56">
        <v>0</v>
      </c>
      <c r="W318" s="56">
        <v>0</v>
      </c>
      <c r="X318" s="56">
        <v>0</v>
      </c>
      <c r="Y318" s="56">
        <v>0</v>
      </c>
    </row>
    <row r="319" spans="1:25" ht="15">
      <c r="A319" s="70"/>
      <c r="B319" s="70"/>
      <c r="C319" s="88"/>
      <c r="D319" s="119" t="s">
        <v>35</v>
      </c>
      <c r="E319" s="4" t="s">
        <v>22</v>
      </c>
      <c r="F319" s="56">
        <f>F320+F321</f>
        <v>47</v>
      </c>
      <c r="G319" s="56">
        <f aca="true" t="shared" si="159" ref="G319:S319">G320+G321</f>
        <v>1</v>
      </c>
      <c r="H319" s="56">
        <f t="shared" si="159"/>
        <v>46</v>
      </c>
      <c r="I319" s="56">
        <f t="shared" si="159"/>
        <v>46</v>
      </c>
      <c r="J319" s="56">
        <f t="shared" si="159"/>
        <v>0</v>
      </c>
      <c r="K319" s="56">
        <f t="shared" si="159"/>
        <v>0</v>
      </c>
      <c r="L319" s="56">
        <f t="shared" si="159"/>
        <v>41</v>
      </c>
      <c r="M319" s="56">
        <f t="shared" si="159"/>
        <v>1</v>
      </c>
      <c r="N319" s="56">
        <f t="shared" si="159"/>
        <v>25</v>
      </c>
      <c r="O319" s="56">
        <f t="shared" si="159"/>
        <v>15</v>
      </c>
      <c r="P319" s="56">
        <f t="shared" si="159"/>
        <v>0</v>
      </c>
      <c r="Q319" s="56">
        <f t="shared" si="159"/>
        <v>5</v>
      </c>
      <c r="R319" s="56">
        <f t="shared" si="159"/>
        <v>4</v>
      </c>
      <c r="S319" s="56">
        <f t="shared" si="159"/>
        <v>1</v>
      </c>
      <c r="T319" s="22">
        <f t="shared" si="132"/>
        <v>89.13043478260869</v>
      </c>
      <c r="U319" s="22">
        <f t="shared" si="133"/>
        <v>56.52173913043478</v>
      </c>
      <c r="V319" s="56">
        <f>V320+V321</f>
        <v>0</v>
      </c>
      <c r="W319" s="56">
        <f>W320+W321</f>
        <v>0</v>
      </c>
      <c r="X319" s="56">
        <f>X320+X321</f>
        <v>0</v>
      </c>
      <c r="Y319" s="56">
        <f>Y320+Y321</f>
        <v>1</v>
      </c>
    </row>
    <row r="320" spans="1:25" ht="15">
      <c r="A320" s="70"/>
      <c r="B320" s="70"/>
      <c r="C320" s="88"/>
      <c r="D320" s="88"/>
      <c r="E320" s="4" t="s">
        <v>33</v>
      </c>
      <c r="F320" s="56">
        <v>25</v>
      </c>
      <c r="G320" s="56">
        <v>1</v>
      </c>
      <c r="H320" s="56">
        <v>24</v>
      </c>
      <c r="I320" s="56">
        <v>24</v>
      </c>
      <c r="J320" s="56">
        <v>0</v>
      </c>
      <c r="K320" s="56">
        <v>0</v>
      </c>
      <c r="L320" s="56">
        <v>24</v>
      </c>
      <c r="M320" s="56">
        <v>1</v>
      </c>
      <c r="N320" s="56">
        <v>20</v>
      </c>
      <c r="O320" s="56">
        <v>3</v>
      </c>
      <c r="P320" s="56">
        <v>0</v>
      </c>
      <c r="Q320" s="56">
        <v>0</v>
      </c>
      <c r="R320" s="56">
        <v>0</v>
      </c>
      <c r="S320" s="56">
        <v>0</v>
      </c>
      <c r="T320" s="22">
        <f t="shared" si="132"/>
        <v>100</v>
      </c>
      <c r="U320" s="22">
        <f t="shared" si="133"/>
        <v>87.5</v>
      </c>
      <c r="V320" s="56">
        <v>0</v>
      </c>
      <c r="W320" s="56">
        <v>0</v>
      </c>
      <c r="X320" s="56">
        <v>0</v>
      </c>
      <c r="Y320" s="56">
        <v>0</v>
      </c>
    </row>
    <row r="321" spans="1:25" ht="26.25">
      <c r="A321" s="70"/>
      <c r="B321" s="117"/>
      <c r="C321" s="88"/>
      <c r="D321" s="120"/>
      <c r="E321" s="4" t="s">
        <v>34</v>
      </c>
      <c r="F321" s="56">
        <v>22</v>
      </c>
      <c r="G321" s="56">
        <v>0</v>
      </c>
      <c r="H321" s="56">
        <v>22</v>
      </c>
      <c r="I321" s="56">
        <v>22</v>
      </c>
      <c r="J321" s="56">
        <v>0</v>
      </c>
      <c r="K321" s="56">
        <v>0</v>
      </c>
      <c r="L321" s="56">
        <v>17</v>
      </c>
      <c r="M321" s="56">
        <v>0</v>
      </c>
      <c r="N321" s="56">
        <v>5</v>
      </c>
      <c r="O321" s="56">
        <v>12</v>
      </c>
      <c r="P321" s="56">
        <v>0</v>
      </c>
      <c r="Q321" s="56">
        <v>5</v>
      </c>
      <c r="R321" s="56">
        <v>4</v>
      </c>
      <c r="S321" s="56">
        <v>1</v>
      </c>
      <c r="T321" s="22">
        <f t="shared" si="132"/>
        <v>77.27272727272727</v>
      </c>
      <c r="U321" s="22">
        <f t="shared" si="133"/>
        <v>22.727272727272727</v>
      </c>
      <c r="V321" s="56">
        <v>0</v>
      </c>
      <c r="W321" s="56">
        <v>0</v>
      </c>
      <c r="X321" s="56">
        <v>0</v>
      </c>
      <c r="Y321" s="56">
        <v>1</v>
      </c>
    </row>
    <row r="322" spans="1:25" ht="15">
      <c r="A322" s="70"/>
      <c r="B322" s="112"/>
      <c r="C322" s="88"/>
      <c r="D322" s="119" t="s">
        <v>39</v>
      </c>
      <c r="E322" s="4" t="s">
        <v>22</v>
      </c>
      <c r="F322" s="56">
        <f>F323+F324</f>
        <v>11</v>
      </c>
      <c r="G322" s="56">
        <f aca="true" t="shared" si="160" ref="G322:S322">G323+G324</f>
        <v>0</v>
      </c>
      <c r="H322" s="56">
        <f t="shared" si="160"/>
        <v>11</v>
      </c>
      <c r="I322" s="56">
        <f t="shared" si="160"/>
        <v>10</v>
      </c>
      <c r="J322" s="56">
        <f t="shared" si="160"/>
        <v>1</v>
      </c>
      <c r="K322" s="56">
        <f t="shared" si="160"/>
        <v>0</v>
      </c>
      <c r="L322" s="56">
        <f t="shared" si="160"/>
        <v>10</v>
      </c>
      <c r="M322" s="56">
        <f t="shared" si="160"/>
        <v>2</v>
      </c>
      <c r="N322" s="56">
        <f t="shared" si="160"/>
        <v>5</v>
      </c>
      <c r="O322" s="56">
        <f t="shared" si="160"/>
        <v>3</v>
      </c>
      <c r="P322" s="56">
        <f t="shared" si="160"/>
        <v>0</v>
      </c>
      <c r="Q322" s="56">
        <f t="shared" si="160"/>
        <v>0</v>
      </c>
      <c r="R322" s="56">
        <f t="shared" si="160"/>
        <v>0</v>
      </c>
      <c r="S322" s="56">
        <f t="shared" si="160"/>
        <v>0</v>
      </c>
      <c r="T322" s="22">
        <f t="shared" si="132"/>
        <v>100</v>
      </c>
      <c r="U322" s="22">
        <f t="shared" si="133"/>
        <v>70</v>
      </c>
      <c r="V322" s="56">
        <f>V323+V324</f>
        <v>0</v>
      </c>
      <c r="W322" s="56">
        <f>W323+W324</f>
        <v>0</v>
      </c>
      <c r="X322" s="56">
        <f>X323+X324</f>
        <v>0</v>
      </c>
      <c r="Y322" s="56">
        <f>Y323+Y324</f>
        <v>0</v>
      </c>
    </row>
    <row r="323" spans="1:25" ht="15">
      <c r="A323" s="70"/>
      <c r="B323" s="112"/>
      <c r="C323" s="88"/>
      <c r="D323" s="88"/>
      <c r="E323" s="4" t="s">
        <v>33</v>
      </c>
      <c r="F323" s="56">
        <v>10</v>
      </c>
      <c r="G323" s="56">
        <v>0</v>
      </c>
      <c r="H323" s="56">
        <v>10</v>
      </c>
      <c r="I323" s="56">
        <v>9</v>
      </c>
      <c r="J323" s="56">
        <v>1</v>
      </c>
      <c r="K323" s="56">
        <v>0</v>
      </c>
      <c r="L323" s="56">
        <v>9</v>
      </c>
      <c r="M323" s="56">
        <v>1</v>
      </c>
      <c r="N323" s="56">
        <v>5</v>
      </c>
      <c r="O323" s="56">
        <v>3</v>
      </c>
      <c r="P323" s="56">
        <v>0</v>
      </c>
      <c r="Q323" s="56">
        <v>0</v>
      </c>
      <c r="R323" s="56">
        <v>0</v>
      </c>
      <c r="S323" s="56">
        <v>0</v>
      </c>
      <c r="T323" s="22">
        <f t="shared" si="132"/>
        <v>100</v>
      </c>
      <c r="U323" s="22">
        <f t="shared" si="133"/>
        <v>66.66666666666666</v>
      </c>
      <c r="V323" s="56">
        <v>0</v>
      </c>
      <c r="W323" s="56">
        <v>0</v>
      </c>
      <c r="X323" s="56">
        <v>0</v>
      </c>
      <c r="Y323" s="56">
        <v>0</v>
      </c>
    </row>
    <row r="324" spans="1:25" ht="26.25">
      <c r="A324" s="70"/>
      <c r="B324" s="112"/>
      <c r="C324" s="89"/>
      <c r="D324" s="120"/>
      <c r="E324" s="4" t="s">
        <v>34</v>
      </c>
      <c r="F324" s="56">
        <v>1</v>
      </c>
      <c r="G324" s="56">
        <v>0</v>
      </c>
      <c r="H324" s="56">
        <v>1</v>
      </c>
      <c r="I324" s="56">
        <v>1</v>
      </c>
      <c r="J324" s="56">
        <v>0</v>
      </c>
      <c r="K324" s="56">
        <v>0</v>
      </c>
      <c r="L324" s="56">
        <v>1</v>
      </c>
      <c r="M324" s="56">
        <v>1</v>
      </c>
      <c r="N324" s="56">
        <v>0</v>
      </c>
      <c r="O324" s="56">
        <v>0</v>
      </c>
      <c r="P324" s="56">
        <v>0</v>
      </c>
      <c r="Q324" s="56">
        <v>0</v>
      </c>
      <c r="R324" s="56">
        <v>0</v>
      </c>
      <c r="S324" s="56">
        <v>0</v>
      </c>
      <c r="T324" s="22">
        <f t="shared" si="132"/>
        <v>100</v>
      </c>
      <c r="U324" s="22">
        <f t="shared" si="133"/>
        <v>100</v>
      </c>
      <c r="V324" s="56">
        <v>0</v>
      </c>
      <c r="W324" s="56">
        <v>0</v>
      </c>
      <c r="X324" s="56">
        <v>0</v>
      </c>
      <c r="Y324" s="56">
        <v>0</v>
      </c>
    </row>
    <row r="325" spans="1:25" ht="15">
      <c r="A325" s="70"/>
      <c r="B325" s="70"/>
      <c r="C325" s="118">
        <v>4</v>
      </c>
      <c r="D325" s="119" t="s">
        <v>32</v>
      </c>
      <c r="E325" s="4" t="s">
        <v>22</v>
      </c>
      <c r="F325" s="56">
        <f>F326+F327</f>
        <v>37</v>
      </c>
      <c r="G325" s="56">
        <f aca="true" t="shared" si="161" ref="G325:S325">G326+G327</f>
        <v>0</v>
      </c>
      <c r="H325" s="56">
        <f t="shared" si="161"/>
        <v>37</v>
      </c>
      <c r="I325" s="56">
        <f t="shared" si="161"/>
        <v>37</v>
      </c>
      <c r="J325" s="56">
        <f t="shared" si="161"/>
        <v>0</v>
      </c>
      <c r="K325" s="56">
        <f t="shared" si="161"/>
        <v>0</v>
      </c>
      <c r="L325" s="56">
        <f t="shared" si="161"/>
        <v>37</v>
      </c>
      <c r="M325" s="56">
        <f t="shared" si="161"/>
        <v>3</v>
      </c>
      <c r="N325" s="56">
        <f t="shared" si="161"/>
        <v>16</v>
      </c>
      <c r="O325" s="56">
        <f t="shared" si="161"/>
        <v>18</v>
      </c>
      <c r="P325" s="56">
        <f t="shared" si="161"/>
        <v>0</v>
      </c>
      <c r="Q325" s="56">
        <f t="shared" si="161"/>
        <v>0</v>
      </c>
      <c r="R325" s="56">
        <f t="shared" si="161"/>
        <v>0</v>
      </c>
      <c r="S325" s="56">
        <f t="shared" si="161"/>
        <v>0</v>
      </c>
      <c r="T325" s="22">
        <f t="shared" si="132"/>
        <v>100</v>
      </c>
      <c r="U325" s="22">
        <f t="shared" si="133"/>
        <v>51.35135135135135</v>
      </c>
      <c r="V325" s="56">
        <f>V326+V327</f>
        <v>0</v>
      </c>
      <c r="W325" s="56">
        <f>W326+W327</f>
        <v>0</v>
      </c>
      <c r="X325" s="56">
        <f>X326+X327</f>
        <v>0</v>
      </c>
      <c r="Y325" s="56">
        <f>Y326+Y327</f>
        <v>0</v>
      </c>
    </row>
    <row r="326" spans="1:25" ht="15">
      <c r="A326" s="70"/>
      <c r="B326" s="70"/>
      <c r="C326" s="88"/>
      <c r="D326" s="88"/>
      <c r="E326" s="4" t="s">
        <v>33</v>
      </c>
      <c r="F326" s="56">
        <v>18</v>
      </c>
      <c r="G326" s="56">
        <v>0</v>
      </c>
      <c r="H326" s="56">
        <v>18</v>
      </c>
      <c r="I326" s="56">
        <v>18</v>
      </c>
      <c r="J326" s="56">
        <v>0</v>
      </c>
      <c r="K326" s="56">
        <v>0</v>
      </c>
      <c r="L326" s="56">
        <v>18</v>
      </c>
      <c r="M326" s="56">
        <v>3</v>
      </c>
      <c r="N326" s="56">
        <v>9</v>
      </c>
      <c r="O326" s="56">
        <v>6</v>
      </c>
      <c r="P326" s="56">
        <v>0</v>
      </c>
      <c r="Q326" s="56">
        <v>0</v>
      </c>
      <c r="R326" s="56">
        <v>0</v>
      </c>
      <c r="S326" s="56">
        <v>0</v>
      </c>
      <c r="T326" s="22">
        <f t="shared" si="132"/>
        <v>100</v>
      </c>
      <c r="U326" s="22">
        <f t="shared" si="133"/>
        <v>66.66666666666666</v>
      </c>
      <c r="V326" s="56">
        <v>0</v>
      </c>
      <c r="W326" s="56">
        <v>0</v>
      </c>
      <c r="X326" s="56">
        <v>0</v>
      </c>
      <c r="Y326" s="56">
        <v>0</v>
      </c>
    </row>
    <row r="327" spans="1:25" ht="26.25">
      <c r="A327" s="70"/>
      <c r="B327" s="70"/>
      <c r="C327" s="88"/>
      <c r="D327" s="120"/>
      <c r="E327" s="4" t="s">
        <v>34</v>
      </c>
      <c r="F327" s="56">
        <v>19</v>
      </c>
      <c r="G327" s="56">
        <v>0</v>
      </c>
      <c r="H327" s="56">
        <v>19</v>
      </c>
      <c r="I327" s="56">
        <v>19</v>
      </c>
      <c r="J327" s="56">
        <v>0</v>
      </c>
      <c r="K327" s="56">
        <v>0</v>
      </c>
      <c r="L327" s="56">
        <v>19</v>
      </c>
      <c r="M327" s="56">
        <v>0</v>
      </c>
      <c r="N327" s="56">
        <v>7</v>
      </c>
      <c r="O327" s="56">
        <v>12</v>
      </c>
      <c r="P327" s="56">
        <v>0</v>
      </c>
      <c r="Q327" s="56">
        <v>0</v>
      </c>
      <c r="R327" s="56">
        <v>0</v>
      </c>
      <c r="S327" s="56">
        <v>0</v>
      </c>
      <c r="T327" s="22">
        <f t="shared" si="132"/>
        <v>100</v>
      </c>
      <c r="U327" s="22">
        <f t="shared" si="133"/>
        <v>36.84210526315789</v>
      </c>
      <c r="V327" s="56">
        <v>0</v>
      </c>
      <c r="W327" s="56">
        <v>0</v>
      </c>
      <c r="X327" s="56">
        <v>0</v>
      </c>
      <c r="Y327" s="56">
        <v>0</v>
      </c>
    </row>
    <row r="328" spans="1:25" ht="15">
      <c r="A328" s="70"/>
      <c r="B328" s="70"/>
      <c r="C328" s="88"/>
      <c r="D328" s="119" t="s">
        <v>35</v>
      </c>
      <c r="E328" s="4" t="s">
        <v>22</v>
      </c>
      <c r="F328" s="56">
        <f>F329+F330</f>
        <v>32</v>
      </c>
      <c r="G328" s="56">
        <f aca="true" t="shared" si="162" ref="G328:S328">G329+G330</f>
        <v>0</v>
      </c>
      <c r="H328" s="56">
        <f t="shared" si="162"/>
        <v>32</v>
      </c>
      <c r="I328" s="56">
        <f t="shared" si="162"/>
        <v>32</v>
      </c>
      <c r="J328" s="56">
        <f t="shared" si="162"/>
        <v>0</v>
      </c>
      <c r="K328" s="56">
        <f t="shared" si="162"/>
        <v>0</v>
      </c>
      <c r="L328" s="56">
        <f t="shared" si="162"/>
        <v>32</v>
      </c>
      <c r="M328" s="56">
        <f t="shared" si="162"/>
        <v>8</v>
      </c>
      <c r="N328" s="56">
        <f t="shared" si="162"/>
        <v>18</v>
      </c>
      <c r="O328" s="56">
        <f t="shared" si="162"/>
        <v>6</v>
      </c>
      <c r="P328" s="56">
        <f t="shared" si="162"/>
        <v>0</v>
      </c>
      <c r="Q328" s="56">
        <f t="shared" si="162"/>
        <v>0</v>
      </c>
      <c r="R328" s="56">
        <f t="shared" si="162"/>
        <v>0</v>
      </c>
      <c r="S328" s="56">
        <f t="shared" si="162"/>
        <v>0</v>
      </c>
      <c r="T328" s="22">
        <f t="shared" si="132"/>
        <v>100</v>
      </c>
      <c r="U328" s="22">
        <f t="shared" si="133"/>
        <v>81.25</v>
      </c>
      <c r="V328" s="56">
        <f>V329+V330</f>
        <v>0</v>
      </c>
      <c r="W328" s="56">
        <f>W329+W330</f>
        <v>0</v>
      </c>
      <c r="X328" s="56">
        <f>X329+X330</f>
        <v>0</v>
      </c>
      <c r="Y328" s="56">
        <f>Y329+Y330</f>
        <v>0</v>
      </c>
    </row>
    <row r="329" spans="1:25" ht="15">
      <c r="A329" s="70"/>
      <c r="B329" s="70"/>
      <c r="C329" s="88"/>
      <c r="D329" s="88"/>
      <c r="E329" s="4" t="s">
        <v>33</v>
      </c>
      <c r="F329" s="56">
        <v>17</v>
      </c>
      <c r="G329" s="56">
        <v>0</v>
      </c>
      <c r="H329" s="56">
        <v>17</v>
      </c>
      <c r="I329" s="56">
        <v>17</v>
      </c>
      <c r="J329" s="56">
        <v>0</v>
      </c>
      <c r="K329" s="56">
        <v>0</v>
      </c>
      <c r="L329" s="56">
        <v>17</v>
      </c>
      <c r="M329" s="56">
        <v>8</v>
      </c>
      <c r="N329" s="56">
        <v>9</v>
      </c>
      <c r="O329" s="56">
        <v>0</v>
      </c>
      <c r="P329" s="56">
        <v>0</v>
      </c>
      <c r="Q329" s="56">
        <v>0</v>
      </c>
      <c r="R329" s="56">
        <v>0</v>
      </c>
      <c r="S329" s="56">
        <v>0</v>
      </c>
      <c r="T329" s="22">
        <f t="shared" si="132"/>
        <v>100</v>
      </c>
      <c r="U329" s="22">
        <f t="shared" si="133"/>
        <v>100</v>
      </c>
      <c r="V329" s="56">
        <v>0</v>
      </c>
      <c r="W329" s="56">
        <v>0</v>
      </c>
      <c r="X329" s="56">
        <v>0</v>
      </c>
      <c r="Y329" s="56">
        <v>0</v>
      </c>
    </row>
    <row r="330" spans="1:25" ht="26.25">
      <c r="A330" s="70"/>
      <c r="B330" s="117"/>
      <c r="C330" s="88"/>
      <c r="D330" s="120"/>
      <c r="E330" s="4" t="s">
        <v>34</v>
      </c>
      <c r="F330" s="56">
        <v>15</v>
      </c>
      <c r="G330" s="56">
        <v>0</v>
      </c>
      <c r="H330" s="56">
        <v>15</v>
      </c>
      <c r="I330" s="56">
        <v>15</v>
      </c>
      <c r="J330" s="56">
        <v>0</v>
      </c>
      <c r="K330" s="56">
        <v>0</v>
      </c>
      <c r="L330" s="56">
        <v>15</v>
      </c>
      <c r="M330" s="56">
        <v>0</v>
      </c>
      <c r="N330" s="56">
        <v>9</v>
      </c>
      <c r="O330" s="56">
        <v>6</v>
      </c>
      <c r="P330" s="56">
        <v>0</v>
      </c>
      <c r="Q330" s="56">
        <v>0</v>
      </c>
      <c r="R330" s="56">
        <v>0</v>
      </c>
      <c r="S330" s="56">
        <v>0</v>
      </c>
      <c r="T330" s="22">
        <f t="shared" si="132"/>
        <v>100</v>
      </c>
      <c r="U330" s="22">
        <f t="shared" si="133"/>
        <v>60</v>
      </c>
      <c r="V330" s="56">
        <v>0</v>
      </c>
      <c r="W330" s="56">
        <v>0</v>
      </c>
      <c r="X330" s="56">
        <v>0</v>
      </c>
      <c r="Y330" s="56">
        <v>0</v>
      </c>
    </row>
    <row r="331" spans="1:25" ht="15">
      <c r="A331" s="70"/>
      <c r="B331" s="116" t="s">
        <v>128</v>
      </c>
      <c r="C331" s="75">
        <v>1</v>
      </c>
      <c r="D331" s="119" t="s">
        <v>32</v>
      </c>
      <c r="E331" s="4" t="s">
        <v>22</v>
      </c>
      <c r="F331" s="56">
        <f>F332+F333</f>
        <v>1</v>
      </c>
      <c r="G331" s="56">
        <f aca="true" t="shared" si="163" ref="G331:S331">G332+G333</f>
        <v>0</v>
      </c>
      <c r="H331" s="56">
        <f t="shared" si="163"/>
        <v>1</v>
      </c>
      <c r="I331" s="56">
        <f t="shared" si="163"/>
        <v>1</v>
      </c>
      <c r="J331" s="56">
        <f t="shared" si="163"/>
        <v>0</v>
      </c>
      <c r="K331" s="56">
        <f t="shared" si="163"/>
        <v>0</v>
      </c>
      <c r="L331" s="56">
        <f t="shared" si="163"/>
        <v>1</v>
      </c>
      <c r="M331" s="56">
        <f t="shared" si="163"/>
        <v>0</v>
      </c>
      <c r="N331" s="56">
        <f t="shared" si="163"/>
        <v>0</v>
      </c>
      <c r="O331" s="56">
        <f t="shared" si="163"/>
        <v>1</v>
      </c>
      <c r="P331" s="56">
        <f t="shared" si="163"/>
        <v>0</v>
      </c>
      <c r="Q331" s="56">
        <f t="shared" si="163"/>
        <v>0</v>
      </c>
      <c r="R331" s="56">
        <f t="shared" si="163"/>
        <v>0</v>
      </c>
      <c r="S331" s="56">
        <f t="shared" si="163"/>
        <v>0</v>
      </c>
      <c r="T331" s="22">
        <f aca="true" t="shared" si="164" ref="T331:T394">L331/I331*100</f>
        <v>100</v>
      </c>
      <c r="U331" s="22">
        <f aca="true" t="shared" si="165" ref="U331:U394">(M331+N331)/I331*100</f>
        <v>0</v>
      </c>
      <c r="V331" s="56">
        <f>V332+V333</f>
        <v>0</v>
      </c>
      <c r="W331" s="56">
        <f>W332+W333</f>
        <v>0</v>
      </c>
      <c r="X331" s="56">
        <f>X332+X333</f>
        <v>0</v>
      </c>
      <c r="Y331" s="56">
        <f>Y332+Y333</f>
        <v>0</v>
      </c>
    </row>
    <row r="332" spans="1:25" ht="15">
      <c r="A332" s="70"/>
      <c r="B332" s="70"/>
      <c r="C332" s="88"/>
      <c r="D332" s="88"/>
      <c r="E332" s="4" t="s">
        <v>33</v>
      </c>
      <c r="F332" s="56">
        <v>0</v>
      </c>
      <c r="G332" s="56">
        <v>0</v>
      </c>
      <c r="H332" s="56">
        <v>0</v>
      </c>
      <c r="I332" s="56">
        <v>0</v>
      </c>
      <c r="J332" s="56">
        <v>0</v>
      </c>
      <c r="K332" s="56">
        <v>0</v>
      </c>
      <c r="L332" s="56">
        <v>0</v>
      </c>
      <c r="M332" s="56">
        <v>0</v>
      </c>
      <c r="N332" s="56">
        <v>0</v>
      </c>
      <c r="O332" s="56">
        <v>0</v>
      </c>
      <c r="P332" s="56">
        <v>0</v>
      </c>
      <c r="Q332" s="56">
        <v>0</v>
      </c>
      <c r="R332" s="56">
        <v>0</v>
      </c>
      <c r="S332" s="56">
        <v>0</v>
      </c>
      <c r="T332" s="22">
        <v>0</v>
      </c>
      <c r="U332" s="22">
        <v>0</v>
      </c>
      <c r="V332" s="56">
        <v>0</v>
      </c>
      <c r="W332" s="56">
        <v>0</v>
      </c>
      <c r="X332" s="56">
        <v>0</v>
      </c>
      <c r="Y332" s="56">
        <v>0</v>
      </c>
    </row>
    <row r="333" spans="1:25" ht="26.25">
      <c r="A333" s="70"/>
      <c r="B333" s="70"/>
      <c r="C333" s="88"/>
      <c r="D333" s="120"/>
      <c r="E333" s="4" t="s">
        <v>34</v>
      </c>
      <c r="F333" s="56">
        <v>1</v>
      </c>
      <c r="G333" s="56">
        <v>0</v>
      </c>
      <c r="H333" s="56">
        <v>1</v>
      </c>
      <c r="I333" s="56">
        <v>1</v>
      </c>
      <c r="J333" s="56">
        <v>0</v>
      </c>
      <c r="K333" s="56">
        <v>0</v>
      </c>
      <c r="L333" s="56">
        <v>1</v>
      </c>
      <c r="M333" s="56">
        <v>0</v>
      </c>
      <c r="N333" s="56">
        <v>0</v>
      </c>
      <c r="O333" s="56">
        <v>1</v>
      </c>
      <c r="P333" s="56">
        <v>0</v>
      </c>
      <c r="Q333" s="56">
        <v>0</v>
      </c>
      <c r="R333" s="56">
        <v>0</v>
      </c>
      <c r="S333" s="56">
        <v>0</v>
      </c>
      <c r="T333" s="22">
        <f t="shared" si="164"/>
        <v>100</v>
      </c>
      <c r="U333" s="22">
        <f t="shared" si="165"/>
        <v>0</v>
      </c>
      <c r="V333" s="56">
        <v>0</v>
      </c>
      <c r="W333" s="56">
        <v>0</v>
      </c>
      <c r="X333" s="56">
        <v>0</v>
      </c>
      <c r="Y333" s="56">
        <v>0</v>
      </c>
    </row>
    <row r="334" spans="1:25" ht="15">
      <c r="A334" s="70"/>
      <c r="B334" s="70"/>
      <c r="C334" s="88"/>
      <c r="D334" s="119" t="s">
        <v>35</v>
      </c>
      <c r="E334" s="4" t="s">
        <v>22</v>
      </c>
      <c r="F334" s="56">
        <f>F335+F336</f>
        <v>2</v>
      </c>
      <c r="G334" s="56">
        <f aca="true" t="shared" si="166" ref="G334:S334">G335+G336</f>
        <v>0</v>
      </c>
      <c r="H334" s="56">
        <f t="shared" si="166"/>
        <v>2</v>
      </c>
      <c r="I334" s="56">
        <f t="shared" si="166"/>
        <v>2</v>
      </c>
      <c r="J334" s="56">
        <f t="shared" si="166"/>
        <v>0</v>
      </c>
      <c r="K334" s="56">
        <f t="shared" si="166"/>
        <v>0</v>
      </c>
      <c r="L334" s="56">
        <f t="shared" si="166"/>
        <v>2</v>
      </c>
      <c r="M334" s="56">
        <f t="shared" si="166"/>
        <v>0</v>
      </c>
      <c r="N334" s="56">
        <f t="shared" si="166"/>
        <v>1</v>
      </c>
      <c r="O334" s="56">
        <f t="shared" si="166"/>
        <v>1</v>
      </c>
      <c r="P334" s="56">
        <f t="shared" si="166"/>
        <v>0</v>
      </c>
      <c r="Q334" s="56">
        <f t="shared" si="166"/>
        <v>0</v>
      </c>
      <c r="R334" s="56">
        <f t="shared" si="166"/>
        <v>0</v>
      </c>
      <c r="S334" s="56">
        <f t="shared" si="166"/>
        <v>0</v>
      </c>
      <c r="T334" s="22">
        <f t="shared" si="164"/>
        <v>100</v>
      </c>
      <c r="U334" s="22">
        <f t="shared" si="165"/>
        <v>50</v>
      </c>
      <c r="V334" s="56">
        <f>V335+V336</f>
        <v>0</v>
      </c>
      <c r="W334" s="56">
        <f>W335+W336</f>
        <v>0</v>
      </c>
      <c r="X334" s="56">
        <f>X335+X336</f>
        <v>0</v>
      </c>
      <c r="Y334" s="56">
        <f>Y335+Y336</f>
        <v>0</v>
      </c>
    </row>
    <row r="335" spans="1:25" ht="15">
      <c r="A335" s="70"/>
      <c r="B335" s="70"/>
      <c r="C335" s="88"/>
      <c r="D335" s="88"/>
      <c r="E335" s="4" t="s">
        <v>33</v>
      </c>
      <c r="F335" s="56">
        <v>1</v>
      </c>
      <c r="G335" s="56">
        <v>0</v>
      </c>
      <c r="H335" s="56">
        <v>1</v>
      </c>
      <c r="I335" s="56">
        <v>1</v>
      </c>
      <c r="J335" s="56">
        <v>0</v>
      </c>
      <c r="K335" s="56">
        <v>0</v>
      </c>
      <c r="L335" s="56">
        <v>1</v>
      </c>
      <c r="M335" s="56">
        <v>0</v>
      </c>
      <c r="N335" s="56">
        <v>1</v>
      </c>
      <c r="O335" s="56">
        <v>0</v>
      </c>
      <c r="P335" s="56">
        <v>0</v>
      </c>
      <c r="Q335" s="56">
        <v>0</v>
      </c>
      <c r="R335" s="56">
        <v>0</v>
      </c>
      <c r="S335" s="56">
        <v>0</v>
      </c>
      <c r="T335" s="22">
        <f t="shared" si="164"/>
        <v>100</v>
      </c>
      <c r="U335" s="22">
        <f t="shared" si="165"/>
        <v>100</v>
      </c>
      <c r="V335" s="56">
        <v>0</v>
      </c>
      <c r="W335" s="56">
        <v>0</v>
      </c>
      <c r="X335" s="56">
        <v>0</v>
      </c>
      <c r="Y335" s="56">
        <v>0</v>
      </c>
    </row>
    <row r="336" spans="1:25" ht="26.25">
      <c r="A336" s="70"/>
      <c r="B336" s="70"/>
      <c r="C336" s="89"/>
      <c r="D336" s="120"/>
      <c r="E336" s="4" t="s">
        <v>34</v>
      </c>
      <c r="F336" s="56">
        <v>1</v>
      </c>
      <c r="G336" s="56">
        <v>0</v>
      </c>
      <c r="H336" s="56">
        <v>1</v>
      </c>
      <c r="I336" s="56">
        <v>1</v>
      </c>
      <c r="J336" s="56">
        <v>0</v>
      </c>
      <c r="K336" s="56">
        <v>0</v>
      </c>
      <c r="L336" s="56">
        <v>1</v>
      </c>
      <c r="M336" s="56">
        <v>0</v>
      </c>
      <c r="N336" s="56">
        <v>0</v>
      </c>
      <c r="O336" s="56">
        <v>1</v>
      </c>
      <c r="P336" s="56">
        <v>0</v>
      </c>
      <c r="Q336" s="56">
        <v>0</v>
      </c>
      <c r="R336" s="56">
        <v>0</v>
      </c>
      <c r="S336" s="56">
        <v>0</v>
      </c>
      <c r="T336" s="22">
        <f t="shared" si="164"/>
        <v>100</v>
      </c>
      <c r="U336" s="22">
        <f t="shared" si="165"/>
        <v>0</v>
      </c>
      <c r="V336" s="56">
        <v>0</v>
      </c>
      <c r="W336" s="56">
        <v>0</v>
      </c>
      <c r="X336" s="56">
        <v>0</v>
      </c>
      <c r="Y336" s="56">
        <v>0</v>
      </c>
    </row>
    <row r="337" spans="1:25" ht="15">
      <c r="A337" s="70"/>
      <c r="B337" s="70"/>
      <c r="C337" s="118">
        <v>2</v>
      </c>
      <c r="D337" s="119" t="s">
        <v>32</v>
      </c>
      <c r="E337" s="4" t="s">
        <v>22</v>
      </c>
      <c r="F337" s="56">
        <f>F338+F339</f>
        <v>2</v>
      </c>
      <c r="G337" s="56">
        <f aca="true" t="shared" si="167" ref="G337:S337">G338+G339</f>
        <v>0</v>
      </c>
      <c r="H337" s="56">
        <f t="shared" si="167"/>
        <v>2</v>
      </c>
      <c r="I337" s="56">
        <f t="shared" si="167"/>
        <v>2</v>
      </c>
      <c r="J337" s="56">
        <f t="shared" si="167"/>
        <v>0</v>
      </c>
      <c r="K337" s="56">
        <f t="shared" si="167"/>
        <v>0</v>
      </c>
      <c r="L337" s="56">
        <f t="shared" si="167"/>
        <v>2</v>
      </c>
      <c r="M337" s="56">
        <f t="shared" si="167"/>
        <v>0</v>
      </c>
      <c r="N337" s="56">
        <f t="shared" si="167"/>
        <v>0</v>
      </c>
      <c r="O337" s="56">
        <f t="shared" si="167"/>
        <v>2</v>
      </c>
      <c r="P337" s="56">
        <f t="shared" si="167"/>
        <v>0</v>
      </c>
      <c r="Q337" s="56">
        <f t="shared" si="167"/>
        <v>0</v>
      </c>
      <c r="R337" s="56">
        <f t="shared" si="167"/>
        <v>0</v>
      </c>
      <c r="S337" s="56">
        <f t="shared" si="167"/>
        <v>0</v>
      </c>
      <c r="T337" s="22">
        <f t="shared" si="164"/>
        <v>100</v>
      </c>
      <c r="U337" s="22">
        <f t="shared" si="165"/>
        <v>0</v>
      </c>
      <c r="V337" s="56">
        <f>V338+V339</f>
        <v>0</v>
      </c>
      <c r="W337" s="56">
        <f>W338+W339</f>
        <v>0</v>
      </c>
      <c r="X337" s="56">
        <f>X338+X339</f>
        <v>0</v>
      </c>
      <c r="Y337" s="56">
        <f>Y338+Y339</f>
        <v>0</v>
      </c>
    </row>
    <row r="338" spans="1:25" ht="15">
      <c r="A338" s="70"/>
      <c r="B338" s="70"/>
      <c r="C338" s="88"/>
      <c r="D338" s="88"/>
      <c r="E338" s="4" t="s">
        <v>33</v>
      </c>
      <c r="F338" s="56">
        <v>0</v>
      </c>
      <c r="G338" s="56">
        <v>0</v>
      </c>
      <c r="H338" s="56">
        <v>0</v>
      </c>
      <c r="I338" s="56">
        <v>0</v>
      </c>
      <c r="J338" s="56">
        <v>0</v>
      </c>
      <c r="K338" s="56">
        <v>0</v>
      </c>
      <c r="L338" s="56">
        <v>0</v>
      </c>
      <c r="M338" s="56">
        <v>0</v>
      </c>
      <c r="N338" s="56">
        <v>0</v>
      </c>
      <c r="O338" s="56">
        <v>0</v>
      </c>
      <c r="P338" s="56">
        <v>0</v>
      </c>
      <c r="Q338" s="56">
        <v>0</v>
      </c>
      <c r="R338" s="56">
        <v>0</v>
      </c>
      <c r="S338" s="56">
        <v>0</v>
      </c>
      <c r="T338" s="22">
        <v>0</v>
      </c>
      <c r="U338" s="22">
        <v>0</v>
      </c>
      <c r="V338" s="56">
        <v>0</v>
      </c>
      <c r="W338" s="56">
        <v>0</v>
      </c>
      <c r="X338" s="56">
        <v>0</v>
      </c>
      <c r="Y338" s="56">
        <v>0</v>
      </c>
    </row>
    <row r="339" spans="1:25" ht="26.25">
      <c r="A339" s="70"/>
      <c r="B339" s="70"/>
      <c r="C339" s="88"/>
      <c r="D339" s="120"/>
      <c r="E339" s="4" t="s">
        <v>34</v>
      </c>
      <c r="F339" s="56">
        <v>2</v>
      </c>
      <c r="G339" s="56">
        <v>0</v>
      </c>
      <c r="H339" s="56">
        <v>2</v>
      </c>
      <c r="I339" s="56">
        <v>2</v>
      </c>
      <c r="J339" s="56">
        <v>0</v>
      </c>
      <c r="K339" s="56">
        <v>0</v>
      </c>
      <c r="L339" s="56">
        <v>2</v>
      </c>
      <c r="M339" s="56">
        <v>0</v>
      </c>
      <c r="N339" s="56">
        <v>0</v>
      </c>
      <c r="O339" s="56">
        <v>2</v>
      </c>
      <c r="P339" s="56">
        <v>0</v>
      </c>
      <c r="Q339" s="56">
        <v>0</v>
      </c>
      <c r="R339" s="56">
        <v>0</v>
      </c>
      <c r="S339" s="56">
        <v>0</v>
      </c>
      <c r="T339" s="22">
        <f t="shared" si="164"/>
        <v>100</v>
      </c>
      <c r="U339" s="22">
        <f t="shared" si="165"/>
        <v>0</v>
      </c>
      <c r="V339" s="56">
        <v>0</v>
      </c>
      <c r="W339" s="56">
        <v>0</v>
      </c>
      <c r="X339" s="56">
        <v>0</v>
      </c>
      <c r="Y339" s="56">
        <v>0</v>
      </c>
    </row>
    <row r="340" spans="1:25" ht="15">
      <c r="A340" s="70"/>
      <c r="B340" s="70"/>
      <c r="C340" s="118">
        <v>3</v>
      </c>
      <c r="D340" s="119" t="s">
        <v>32</v>
      </c>
      <c r="E340" s="4" t="s">
        <v>22</v>
      </c>
      <c r="F340" s="56">
        <f>F341+F342</f>
        <v>3</v>
      </c>
      <c r="G340" s="56">
        <f aca="true" t="shared" si="168" ref="G340:S340">G341+G342</f>
        <v>0</v>
      </c>
      <c r="H340" s="56">
        <f t="shared" si="168"/>
        <v>3</v>
      </c>
      <c r="I340" s="56">
        <f t="shared" si="168"/>
        <v>3</v>
      </c>
      <c r="J340" s="56">
        <f t="shared" si="168"/>
        <v>0</v>
      </c>
      <c r="K340" s="56">
        <f t="shared" si="168"/>
        <v>0</v>
      </c>
      <c r="L340" s="56">
        <f t="shared" si="168"/>
        <v>3</v>
      </c>
      <c r="M340" s="56">
        <f t="shared" si="168"/>
        <v>1</v>
      </c>
      <c r="N340" s="56">
        <f t="shared" si="168"/>
        <v>2</v>
      </c>
      <c r="O340" s="56">
        <f t="shared" si="168"/>
        <v>0</v>
      </c>
      <c r="P340" s="56">
        <f t="shared" si="168"/>
        <v>0</v>
      </c>
      <c r="Q340" s="56">
        <f t="shared" si="168"/>
        <v>0</v>
      </c>
      <c r="R340" s="56">
        <f t="shared" si="168"/>
        <v>0</v>
      </c>
      <c r="S340" s="56">
        <f t="shared" si="168"/>
        <v>0</v>
      </c>
      <c r="T340" s="22">
        <f t="shared" si="164"/>
        <v>100</v>
      </c>
      <c r="U340" s="22">
        <f t="shared" si="165"/>
        <v>100</v>
      </c>
      <c r="V340" s="56">
        <f>V341+V342</f>
        <v>0</v>
      </c>
      <c r="W340" s="56">
        <f>W341+W342</f>
        <v>0</v>
      </c>
      <c r="X340" s="56">
        <f>X341+X342</f>
        <v>0</v>
      </c>
      <c r="Y340" s="56">
        <f>Y341+Y342</f>
        <v>0</v>
      </c>
    </row>
    <row r="341" spans="1:25" ht="15">
      <c r="A341" s="70"/>
      <c r="B341" s="70"/>
      <c r="C341" s="88"/>
      <c r="D341" s="88"/>
      <c r="E341" s="4" t="s">
        <v>33</v>
      </c>
      <c r="F341" s="56">
        <v>3</v>
      </c>
      <c r="G341" s="56">
        <v>0</v>
      </c>
      <c r="H341" s="56">
        <v>3</v>
      </c>
      <c r="I341" s="56">
        <v>3</v>
      </c>
      <c r="J341" s="56">
        <v>0</v>
      </c>
      <c r="K341" s="56">
        <v>0</v>
      </c>
      <c r="L341" s="56">
        <v>3</v>
      </c>
      <c r="M341" s="56">
        <v>1</v>
      </c>
      <c r="N341" s="56">
        <v>2</v>
      </c>
      <c r="O341" s="56">
        <v>0</v>
      </c>
      <c r="P341" s="56">
        <v>0</v>
      </c>
      <c r="Q341" s="56">
        <v>0</v>
      </c>
      <c r="R341" s="56">
        <v>0</v>
      </c>
      <c r="S341" s="56">
        <v>0</v>
      </c>
      <c r="T341" s="22">
        <f t="shared" si="164"/>
        <v>100</v>
      </c>
      <c r="U341" s="22">
        <f t="shared" si="165"/>
        <v>100</v>
      </c>
      <c r="V341" s="56">
        <v>0</v>
      </c>
      <c r="W341" s="56">
        <v>0</v>
      </c>
      <c r="X341" s="56">
        <v>0</v>
      </c>
      <c r="Y341" s="56">
        <v>0</v>
      </c>
    </row>
    <row r="342" spans="1:25" ht="26.25">
      <c r="A342" s="70"/>
      <c r="B342" s="117"/>
      <c r="C342" s="88"/>
      <c r="D342" s="120"/>
      <c r="E342" s="4" t="s">
        <v>34</v>
      </c>
      <c r="F342" s="56">
        <v>0</v>
      </c>
      <c r="G342" s="56">
        <v>0</v>
      </c>
      <c r="H342" s="56">
        <v>0</v>
      </c>
      <c r="I342" s="56">
        <v>0</v>
      </c>
      <c r="J342" s="56">
        <v>0</v>
      </c>
      <c r="K342" s="56">
        <v>0</v>
      </c>
      <c r="L342" s="56">
        <v>0</v>
      </c>
      <c r="M342" s="56">
        <v>0</v>
      </c>
      <c r="N342" s="56">
        <v>0</v>
      </c>
      <c r="O342" s="56">
        <v>0</v>
      </c>
      <c r="P342" s="56">
        <v>0</v>
      </c>
      <c r="Q342" s="56">
        <v>0</v>
      </c>
      <c r="R342" s="56">
        <v>0</v>
      </c>
      <c r="S342" s="56">
        <v>0</v>
      </c>
      <c r="T342" s="22">
        <v>0</v>
      </c>
      <c r="U342" s="22">
        <v>0</v>
      </c>
      <c r="V342" s="56">
        <v>0</v>
      </c>
      <c r="W342" s="56">
        <v>0</v>
      </c>
      <c r="X342" s="56">
        <v>0</v>
      </c>
      <c r="Y342" s="56">
        <v>0</v>
      </c>
    </row>
    <row r="343" spans="1:25" ht="15">
      <c r="A343" s="70"/>
      <c r="B343" s="78" t="s">
        <v>77</v>
      </c>
      <c r="C343" s="78" t="s">
        <v>75</v>
      </c>
      <c r="D343" s="119" t="s">
        <v>32</v>
      </c>
      <c r="E343" s="5" t="s">
        <v>22</v>
      </c>
      <c r="F343" s="56">
        <f>F344+F345</f>
        <v>177</v>
      </c>
      <c r="G343" s="56">
        <f aca="true" t="shared" si="169" ref="G343:S343">G344+G345</f>
        <v>0</v>
      </c>
      <c r="H343" s="56">
        <f t="shared" si="169"/>
        <v>177</v>
      </c>
      <c r="I343" s="56">
        <f t="shared" si="169"/>
        <v>177</v>
      </c>
      <c r="J343" s="56">
        <f t="shared" si="169"/>
        <v>0</v>
      </c>
      <c r="K343" s="56">
        <f t="shared" si="169"/>
        <v>0</v>
      </c>
      <c r="L343" s="56">
        <f t="shared" si="169"/>
        <v>162</v>
      </c>
      <c r="M343" s="56">
        <f t="shared" si="169"/>
        <v>8</v>
      </c>
      <c r="N343" s="56">
        <f t="shared" si="169"/>
        <v>54</v>
      </c>
      <c r="O343" s="56">
        <f t="shared" si="169"/>
        <v>100</v>
      </c>
      <c r="P343" s="56">
        <f t="shared" si="169"/>
        <v>0</v>
      </c>
      <c r="Q343" s="56">
        <f t="shared" si="169"/>
        <v>15</v>
      </c>
      <c r="R343" s="56">
        <f t="shared" si="169"/>
        <v>13</v>
      </c>
      <c r="S343" s="56">
        <f t="shared" si="169"/>
        <v>2</v>
      </c>
      <c r="T343" s="22">
        <f t="shared" si="164"/>
        <v>91.52542372881356</v>
      </c>
      <c r="U343" s="22">
        <f t="shared" si="165"/>
        <v>35.02824858757062</v>
      </c>
      <c r="V343" s="56">
        <f>V344+V345</f>
        <v>0</v>
      </c>
      <c r="W343" s="56">
        <f>W344+W345</f>
        <v>0</v>
      </c>
      <c r="X343" s="56">
        <f>X344+X345</f>
        <v>0</v>
      </c>
      <c r="Y343" s="56">
        <f>Y344+Y345</f>
        <v>0</v>
      </c>
    </row>
    <row r="344" spans="1:25" ht="15">
      <c r="A344" s="70"/>
      <c r="B344" s="70"/>
      <c r="C344" s="86"/>
      <c r="D344" s="88"/>
      <c r="E344" s="5" t="s">
        <v>33</v>
      </c>
      <c r="F344" s="56">
        <f>F299+F308+F317+F326+F332+F338+F341</f>
        <v>74</v>
      </c>
      <c r="G344" s="56">
        <f aca="true" t="shared" si="170" ref="G344:S345">G299+G308+G317+G326+G332+G338+G341</f>
        <v>0</v>
      </c>
      <c r="H344" s="56">
        <f t="shared" si="170"/>
        <v>74</v>
      </c>
      <c r="I344" s="56">
        <f t="shared" si="170"/>
        <v>74</v>
      </c>
      <c r="J344" s="56">
        <f t="shared" si="170"/>
        <v>0</v>
      </c>
      <c r="K344" s="56">
        <f t="shared" si="170"/>
        <v>0</v>
      </c>
      <c r="L344" s="56">
        <f t="shared" si="170"/>
        <v>71</v>
      </c>
      <c r="M344" s="56">
        <f t="shared" si="170"/>
        <v>8</v>
      </c>
      <c r="N344" s="56">
        <f t="shared" si="170"/>
        <v>34</v>
      </c>
      <c r="O344" s="56">
        <f t="shared" si="170"/>
        <v>29</v>
      </c>
      <c r="P344" s="56">
        <f t="shared" si="170"/>
        <v>0</v>
      </c>
      <c r="Q344" s="56">
        <f t="shared" si="170"/>
        <v>3</v>
      </c>
      <c r="R344" s="56">
        <f t="shared" si="170"/>
        <v>2</v>
      </c>
      <c r="S344" s="56">
        <f t="shared" si="170"/>
        <v>1</v>
      </c>
      <c r="T344" s="22">
        <f t="shared" si="164"/>
        <v>95.94594594594594</v>
      </c>
      <c r="U344" s="22">
        <f t="shared" si="165"/>
        <v>56.75675675675676</v>
      </c>
      <c r="V344" s="56">
        <f aca="true" t="shared" si="171" ref="V344:Y345">V299+V308+V317+V326+V332+V338+V341</f>
        <v>0</v>
      </c>
      <c r="W344" s="56">
        <f t="shared" si="171"/>
        <v>0</v>
      </c>
      <c r="X344" s="56">
        <f t="shared" si="171"/>
        <v>0</v>
      </c>
      <c r="Y344" s="56">
        <f t="shared" si="171"/>
        <v>0</v>
      </c>
    </row>
    <row r="345" spans="1:25" ht="26.25">
      <c r="A345" s="70"/>
      <c r="B345" s="70"/>
      <c r="C345" s="86"/>
      <c r="D345" s="120"/>
      <c r="E345" s="5" t="s">
        <v>34</v>
      </c>
      <c r="F345" s="56">
        <f>F300+F309+F318+F327+F333+F339+F342</f>
        <v>103</v>
      </c>
      <c r="G345" s="56">
        <f t="shared" si="170"/>
        <v>0</v>
      </c>
      <c r="H345" s="56">
        <f t="shared" si="170"/>
        <v>103</v>
      </c>
      <c r="I345" s="56">
        <f t="shared" si="170"/>
        <v>103</v>
      </c>
      <c r="J345" s="56">
        <f t="shared" si="170"/>
        <v>0</v>
      </c>
      <c r="K345" s="56">
        <f t="shared" si="170"/>
        <v>0</v>
      </c>
      <c r="L345" s="56">
        <f t="shared" si="170"/>
        <v>91</v>
      </c>
      <c r="M345" s="56">
        <f t="shared" si="170"/>
        <v>0</v>
      </c>
      <c r="N345" s="56">
        <f t="shared" si="170"/>
        <v>20</v>
      </c>
      <c r="O345" s="56">
        <f t="shared" si="170"/>
        <v>71</v>
      </c>
      <c r="P345" s="56">
        <f t="shared" si="170"/>
        <v>0</v>
      </c>
      <c r="Q345" s="56">
        <f t="shared" si="170"/>
        <v>12</v>
      </c>
      <c r="R345" s="56">
        <f t="shared" si="170"/>
        <v>11</v>
      </c>
      <c r="S345" s="56">
        <f t="shared" si="170"/>
        <v>1</v>
      </c>
      <c r="T345" s="22">
        <f t="shared" si="164"/>
        <v>88.3495145631068</v>
      </c>
      <c r="U345" s="22">
        <f t="shared" si="165"/>
        <v>19.41747572815534</v>
      </c>
      <c r="V345" s="56">
        <f t="shared" si="171"/>
        <v>0</v>
      </c>
      <c r="W345" s="56">
        <f t="shared" si="171"/>
        <v>0</v>
      </c>
      <c r="X345" s="56">
        <f t="shared" si="171"/>
        <v>0</v>
      </c>
      <c r="Y345" s="56">
        <f t="shared" si="171"/>
        <v>0</v>
      </c>
    </row>
    <row r="346" spans="1:25" ht="15">
      <c r="A346" s="70"/>
      <c r="B346" s="70"/>
      <c r="C346" s="86"/>
      <c r="D346" s="119" t="s">
        <v>35</v>
      </c>
      <c r="E346" s="5" t="s">
        <v>22</v>
      </c>
      <c r="F346" s="56">
        <f>F347+F348</f>
        <v>202</v>
      </c>
      <c r="G346" s="56">
        <f aca="true" t="shared" si="172" ref="G346:S346">G347+G348</f>
        <v>2</v>
      </c>
      <c r="H346" s="56">
        <f t="shared" si="172"/>
        <v>200</v>
      </c>
      <c r="I346" s="56">
        <f t="shared" si="172"/>
        <v>200</v>
      </c>
      <c r="J346" s="56">
        <f t="shared" si="172"/>
        <v>0</v>
      </c>
      <c r="K346" s="56">
        <f t="shared" si="172"/>
        <v>0</v>
      </c>
      <c r="L346" s="56">
        <f t="shared" si="172"/>
        <v>177</v>
      </c>
      <c r="M346" s="56">
        <f t="shared" si="172"/>
        <v>12</v>
      </c>
      <c r="N346" s="56">
        <f t="shared" si="172"/>
        <v>81</v>
      </c>
      <c r="O346" s="56">
        <f t="shared" si="172"/>
        <v>84</v>
      </c>
      <c r="P346" s="56">
        <f t="shared" si="172"/>
        <v>0</v>
      </c>
      <c r="Q346" s="56">
        <f t="shared" si="172"/>
        <v>23</v>
      </c>
      <c r="R346" s="56">
        <f t="shared" si="172"/>
        <v>16</v>
      </c>
      <c r="S346" s="56">
        <f t="shared" si="172"/>
        <v>7</v>
      </c>
      <c r="T346" s="22">
        <f t="shared" si="164"/>
        <v>88.5</v>
      </c>
      <c r="U346" s="22">
        <f t="shared" si="165"/>
        <v>46.5</v>
      </c>
      <c r="V346" s="56">
        <f>V347+V348</f>
        <v>0</v>
      </c>
      <c r="W346" s="56">
        <f>W347+W348</f>
        <v>0</v>
      </c>
      <c r="X346" s="56">
        <f>X347+X348</f>
        <v>0</v>
      </c>
      <c r="Y346" s="56">
        <f>Y347+Y348</f>
        <v>2</v>
      </c>
    </row>
    <row r="347" spans="1:25" ht="15">
      <c r="A347" s="70"/>
      <c r="B347" s="70"/>
      <c r="C347" s="86"/>
      <c r="D347" s="88"/>
      <c r="E347" s="5" t="s">
        <v>33</v>
      </c>
      <c r="F347" s="56">
        <f>F302+F311+F320+F329+F335</f>
        <v>78</v>
      </c>
      <c r="G347" s="56">
        <f aca="true" t="shared" si="173" ref="G347:S348">G302+G311+G320+G329+G335</f>
        <v>1</v>
      </c>
      <c r="H347" s="56">
        <f t="shared" si="173"/>
        <v>77</v>
      </c>
      <c r="I347" s="56">
        <f t="shared" si="173"/>
        <v>77</v>
      </c>
      <c r="J347" s="56">
        <f t="shared" si="173"/>
        <v>0</v>
      </c>
      <c r="K347" s="56">
        <f t="shared" si="173"/>
        <v>0</v>
      </c>
      <c r="L347" s="56">
        <f t="shared" si="173"/>
        <v>74</v>
      </c>
      <c r="M347" s="56">
        <f t="shared" si="173"/>
        <v>12</v>
      </c>
      <c r="N347" s="56">
        <f t="shared" si="173"/>
        <v>55</v>
      </c>
      <c r="O347" s="56">
        <f t="shared" si="173"/>
        <v>7</v>
      </c>
      <c r="P347" s="56">
        <f t="shared" si="173"/>
        <v>0</v>
      </c>
      <c r="Q347" s="56">
        <f t="shared" si="173"/>
        <v>3</v>
      </c>
      <c r="R347" s="56">
        <f t="shared" si="173"/>
        <v>2</v>
      </c>
      <c r="S347" s="56">
        <f t="shared" si="173"/>
        <v>1</v>
      </c>
      <c r="T347" s="22">
        <f t="shared" si="164"/>
        <v>96.1038961038961</v>
      </c>
      <c r="U347" s="22">
        <f t="shared" si="165"/>
        <v>87.01298701298701</v>
      </c>
      <c r="V347" s="56">
        <f aca="true" t="shared" si="174" ref="V347:Y348">V302+V311+V320+V329+V335</f>
        <v>0</v>
      </c>
      <c r="W347" s="56">
        <f t="shared" si="174"/>
        <v>0</v>
      </c>
      <c r="X347" s="56">
        <f t="shared" si="174"/>
        <v>0</v>
      </c>
      <c r="Y347" s="56">
        <f t="shared" si="174"/>
        <v>0</v>
      </c>
    </row>
    <row r="348" spans="1:25" ht="26.25">
      <c r="A348" s="70"/>
      <c r="B348" s="70"/>
      <c r="C348" s="86"/>
      <c r="D348" s="120"/>
      <c r="E348" s="5" t="s">
        <v>34</v>
      </c>
      <c r="F348" s="56">
        <f>F303+F312+F321+F330+F336</f>
        <v>124</v>
      </c>
      <c r="G348" s="56">
        <f t="shared" si="173"/>
        <v>1</v>
      </c>
      <c r="H348" s="56">
        <f t="shared" si="173"/>
        <v>123</v>
      </c>
      <c r="I348" s="56">
        <f t="shared" si="173"/>
        <v>123</v>
      </c>
      <c r="J348" s="56">
        <f t="shared" si="173"/>
        <v>0</v>
      </c>
      <c r="K348" s="56">
        <f t="shared" si="173"/>
        <v>0</v>
      </c>
      <c r="L348" s="56">
        <f t="shared" si="173"/>
        <v>103</v>
      </c>
      <c r="M348" s="56">
        <f t="shared" si="173"/>
        <v>0</v>
      </c>
      <c r="N348" s="56">
        <f t="shared" si="173"/>
        <v>26</v>
      </c>
      <c r="O348" s="56">
        <f t="shared" si="173"/>
        <v>77</v>
      </c>
      <c r="P348" s="56">
        <f t="shared" si="173"/>
        <v>0</v>
      </c>
      <c r="Q348" s="56">
        <f t="shared" si="173"/>
        <v>20</v>
      </c>
      <c r="R348" s="56">
        <f t="shared" si="173"/>
        <v>14</v>
      </c>
      <c r="S348" s="56">
        <f t="shared" si="173"/>
        <v>6</v>
      </c>
      <c r="T348" s="22">
        <f t="shared" si="164"/>
        <v>83.73983739837398</v>
      </c>
      <c r="U348" s="22">
        <f t="shared" si="165"/>
        <v>21.138211382113823</v>
      </c>
      <c r="V348" s="56">
        <f t="shared" si="174"/>
        <v>0</v>
      </c>
      <c r="W348" s="56">
        <f t="shared" si="174"/>
        <v>0</v>
      </c>
      <c r="X348" s="56">
        <f t="shared" si="174"/>
        <v>0</v>
      </c>
      <c r="Y348" s="56">
        <f t="shared" si="174"/>
        <v>2</v>
      </c>
    </row>
    <row r="349" spans="1:25" ht="15">
      <c r="A349" s="70"/>
      <c r="B349" s="70"/>
      <c r="C349" s="86"/>
      <c r="D349" s="119" t="s">
        <v>39</v>
      </c>
      <c r="E349" s="5" t="s">
        <v>22</v>
      </c>
      <c r="F349" s="56">
        <f>F350+F351</f>
        <v>47</v>
      </c>
      <c r="G349" s="56">
        <f aca="true" t="shared" si="175" ref="G349:S349">G350+G351</f>
        <v>0</v>
      </c>
      <c r="H349" s="56">
        <f t="shared" si="175"/>
        <v>47</v>
      </c>
      <c r="I349" s="56">
        <f t="shared" si="175"/>
        <v>45</v>
      </c>
      <c r="J349" s="56">
        <f t="shared" si="175"/>
        <v>2</v>
      </c>
      <c r="K349" s="56">
        <f t="shared" si="175"/>
        <v>0</v>
      </c>
      <c r="L349" s="56">
        <f t="shared" si="175"/>
        <v>43</v>
      </c>
      <c r="M349" s="56">
        <f t="shared" si="175"/>
        <v>2</v>
      </c>
      <c r="N349" s="56">
        <f t="shared" si="175"/>
        <v>27</v>
      </c>
      <c r="O349" s="56">
        <f t="shared" si="175"/>
        <v>14</v>
      </c>
      <c r="P349" s="56">
        <f t="shared" si="175"/>
        <v>0</v>
      </c>
      <c r="Q349" s="56">
        <f t="shared" si="175"/>
        <v>2</v>
      </c>
      <c r="R349" s="56">
        <f t="shared" si="175"/>
        <v>1</v>
      </c>
      <c r="S349" s="56">
        <f t="shared" si="175"/>
        <v>1</v>
      </c>
      <c r="T349" s="22">
        <f t="shared" si="164"/>
        <v>95.55555555555556</v>
      </c>
      <c r="U349" s="22">
        <f t="shared" si="165"/>
        <v>64.44444444444444</v>
      </c>
      <c r="V349" s="56">
        <f>V350+V351</f>
        <v>0</v>
      </c>
      <c r="W349" s="56">
        <f>W350+W351</f>
        <v>0</v>
      </c>
      <c r="X349" s="56">
        <f>X350+X351</f>
        <v>0</v>
      </c>
      <c r="Y349" s="56">
        <f>Y350+Y351</f>
        <v>0</v>
      </c>
    </row>
    <row r="350" spans="1:25" ht="15">
      <c r="A350" s="70"/>
      <c r="B350" s="70"/>
      <c r="C350" s="86"/>
      <c r="D350" s="88"/>
      <c r="E350" s="5" t="s">
        <v>33</v>
      </c>
      <c r="F350" s="56">
        <f>F305+F314+F323</f>
        <v>34</v>
      </c>
      <c r="G350" s="56">
        <f aca="true" t="shared" si="176" ref="G350:S351">G305+G314+G323</f>
        <v>0</v>
      </c>
      <c r="H350" s="56">
        <f t="shared" si="176"/>
        <v>34</v>
      </c>
      <c r="I350" s="56">
        <f t="shared" si="176"/>
        <v>32</v>
      </c>
      <c r="J350" s="56">
        <f t="shared" si="176"/>
        <v>2</v>
      </c>
      <c r="K350" s="56">
        <f t="shared" si="176"/>
        <v>0</v>
      </c>
      <c r="L350" s="56">
        <f t="shared" si="176"/>
        <v>31</v>
      </c>
      <c r="M350" s="56">
        <f t="shared" si="176"/>
        <v>1</v>
      </c>
      <c r="N350" s="56">
        <f t="shared" si="176"/>
        <v>22</v>
      </c>
      <c r="O350" s="56">
        <f t="shared" si="176"/>
        <v>8</v>
      </c>
      <c r="P350" s="56">
        <f t="shared" si="176"/>
        <v>0</v>
      </c>
      <c r="Q350" s="56">
        <f t="shared" si="176"/>
        <v>1</v>
      </c>
      <c r="R350" s="56">
        <f t="shared" si="176"/>
        <v>0</v>
      </c>
      <c r="S350" s="56">
        <f t="shared" si="176"/>
        <v>1</v>
      </c>
      <c r="T350" s="22">
        <f t="shared" si="164"/>
        <v>96.875</v>
      </c>
      <c r="U350" s="22">
        <f t="shared" si="165"/>
        <v>71.875</v>
      </c>
      <c r="V350" s="56">
        <f aca="true" t="shared" si="177" ref="V350:Y351">V305+V314+V323</f>
        <v>0</v>
      </c>
      <c r="W350" s="56">
        <f t="shared" si="177"/>
        <v>0</v>
      </c>
      <c r="X350" s="56">
        <f t="shared" si="177"/>
        <v>0</v>
      </c>
      <c r="Y350" s="56">
        <f t="shared" si="177"/>
        <v>0</v>
      </c>
    </row>
    <row r="351" spans="1:25" ht="26.25">
      <c r="A351" s="70"/>
      <c r="B351" s="70"/>
      <c r="C351" s="86"/>
      <c r="D351" s="120"/>
      <c r="E351" s="5" t="s">
        <v>34</v>
      </c>
      <c r="F351" s="56">
        <f>F306+F315+F324</f>
        <v>13</v>
      </c>
      <c r="G351" s="56">
        <f t="shared" si="176"/>
        <v>0</v>
      </c>
      <c r="H351" s="56">
        <f t="shared" si="176"/>
        <v>13</v>
      </c>
      <c r="I351" s="56">
        <f t="shared" si="176"/>
        <v>13</v>
      </c>
      <c r="J351" s="56">
        <f t="shared" si="176"/>
        <v>0</v>
      </c>
      <c r="K351" s="56">
        <f t="shared" si="176"/>
        <v>0</v>
      </c>
      <c r="L351" s="56">
        <f t="shared" si="176"/>
        <v>12</v>
      </c>
      <c r="M351" s="56">
        <f t="shared" si="176"/>
        <v>1</v>
      </c>
      <c r="N351" s="56">
        <f t="shared" si="176"/>
        <v>5</v>
      </c>
      <c r="O351" s="56">
        <f t="shared" si="176"/>
        <v>6</v>
      </c>
      <c r="P351" s="56">
        <f t="shared" si="176"/>
        <v>0</v>
      </c>
      <c r="Q351" s="56">
        <f t="shared" si="176"/>
        <v>1</v>
      </c>
      <c r="R351" s="56">
        <f t="shared" si="176"/>
        <v>1</v>
      </c>
      <c r="S351" s="56">
        <f t="shared" si="176"/>
        <v>0</v>
      </c>
      <c r="T351" s="22">
        <f t="shared" si="164"/>
        <v>92.3076923076923</v>
      </c>
      <c r="U351" s="22">
        <f t="shared" si="165"/>
        <v>46.15384615384615</v>
      </c>
      <c r="V351" s="56">
        <f t="shared" si="177"/>
        <v>0</v>
      </c>
      <c r="W351" s="56">
        <f t="shared" si="177"/>
        <v>0</v>
      </c>
      <c r="X351" s="56">
        <f t="shared" si="177"/>
        <v>0</v>
      </c>
      <c r="Y351" s="56">
        <f t="shared" si="177"/>
        <v>0</v>
      </c>
    </row>
    <row r="352" spans="1:25" ht="15">
      <c r="A352" s="70"/>
      <c r="B352" s="70"/>
      <c r="C352" s="88"/>
      <c r="D352" s="72" t="s">
        <v>75</v>
      </c>
      <c r="E352" s="5" t="s">
        <v>22</v>
      </c>
      <c r="F352" s="56">
        <f>F353+F354</f>
        <v>426</v>
      </c>
      <c r="G352" s="56">
        <f aca="true" t="shared" si="178" ref="G352:S352">G353+G354</f>
        <v>2</v>
      </c>
      <c r="H352" s="56">
        <f t="shared" si="178"/>
        <v>424</v>
      </c>
      <c r="I352" s="56">
        <f t="shared" si="178"/>
        <v>422</v>
      </c>
      <c r="J352" s="56">
        <f t="shared" si="178"/>
        <v>2</v>
      </c>
      <c r="K352" s="56">
        <f t="shared" si="178"/>
        <v>0</v>
      </c>
      <c r="L352" s="56">
        <f t="shared" si="178"/>
        <v>382</v>
      </c>
      <c r="M352" s="56">
        <f t="shared" si="178"/>
        <v>22</v>
      </c>
      <c r="N352" s="56">
        <f t="shared" si="178"/>
        <v>162</v>
      </c>
      <c r="O352" s="56">
        <f t="shared" si="178"/>
        <v>198</v>
      </c>
      <c r="P352" s="56">
        <f t="shared" si="178"/>
        <v>0</v>
      </c>
      <c r="Q352" s="56">
        <f t="shared" si="178"/>
        <v>40</v>
      </c>
      <c r="R352" s="56">
        <f t="shared" si="178"/>
        <v>30</v>
      </c>
      <c r="S352" s="56">
        <f t="shared" si="178"/>
        <v>10</v>
      </c>
      <c r="T352" s="22">
        <f t="shared" si="164"/>
        <v>90.52132701421802</v>
      </c>
      <c r="U352" s="22">
        <f t="shared" si="165"/>
        <v>43.60189573459716</v>
      </c>
      <c r="V352" s="56">
        <f>V353+V354</f>
        <v>0</v>
      </c>
      <c r="W352" s="56">
        <f>W353+W354</f>
        <v>0</v>
      </c>
      <c r="X352" s="56">
        <f>X353+X354</f>
        <v>0</v>
      </c>
      <c r="Y352" s="56">
        <f>Y353+Y354</f>
        <v>2</v>
      </c>
    </row>
    <row r="353" spans="1:25" ht="15">
      <c r="A353" s="70"/>
      <c r="B353" s="70"/>
      <c r="C353" s="88"/>
      <c r="D353" s="73"/>
      <c r="E353" s="5" t="s">
        <v>33</v>
      </c>
      <c r="F353" s="56">
        <f>F344+F347+F350</f>
        <v>186</v>
      </c>
      <c r="G353" s="56">
        <f aca="true" t="shared" si="179" ref="G353:S354">G344+G347+G350</f>
        <v>1</v>
      </c>
      <c r="H353" s="56">
        <f t="shared" si="179"/>
        <v>185</v>
      </c>
      <c r="I353" s="56">
        <f t="shared" si="179"/>
        <v>183</v>
      </c>
      <c r="J353" s="56">
        <f t="shared" si="179"/>
        <v>2</v>
      </c>
      <c r="K353" s="56">
        <f t="shared" si="179"/>
        <v>0</v>
      </c>
      <c r="L353" s="56">
        <f t="shared" si="179"/>
        <v>176</v>
      </c>
      <c r="M353" s="56">
        <f t="shared" si="179"/>
        <v>21</v>
      </c>
      <c r="N353" s="56">
        <f t="shared" si="179"/>
        <v>111</v>
      </c>
      <c r="O353" s="56">
        <f t="shared" si="179"/>
        <v>44</v>
      </c>
      <c r="P353" s="56">
        <f t="shared" si="179"/>
        <v>0</v>
      </c>
      <c r="Q353" s="56">
        <f t="shared" si="179"/>
        <v>7</v>
      </c>
      <c r="R353" s="56">
        <f t="shared" si="179"/>
        <v>4</v>
      </c>
      <c r="S353" s="56">
        <f t="shared" si="179"/>
        <v>3</v>
      </c>
      <c r="T353" s="22">
        <f t="shared" si="164"/>
        <v>96.17486338797814</v>
      </c>
      <c r="U353" s="22">
        <f t="shared" si="165"/>
        <v>72.1311475409836</v>
      </c>
      <c r="V353" s="56">
        <f aca="true" t="shared" si="180" ref="V353:Y354">V344+V347+V350</f>
        <v>0</v>
      </c>
      <c r="W353" s="56">
        <f t="shared" si="180"/>
        <v>0</v>
      </c>
      <c r="X353" s="56">
        <f t="shared" si="180"/>
        <v>0</v>
      </c>
      <c r="Y353" s="56">
        <f t="shared" si="180"/>
        <v>0</v>
      </c>
    </row>
    <row r="354" spans="1:25" ht="26.25">
      <c r="A354" s="71"/>
      <c r="B354" s="71"/>
      <c r="C354" s="121"/>
      <c r="D354" s="74"/>
      <c r="E354" s="5" t="s">
        <v>34</v>
      </c>
      <c r="F354" s="56">
        <f>F345+F348+F351</f>
        <v>240</v>
      </c>
      <c r="G354" s="56">
        <f t="shared" si="179"/>
        <v>1</v>
      </c>
      <c r="H354" s="56">
        <f t="shared" si="179"/>
        <v>239</v>
      </c>
      <c r="I354" s="56">
        <f t="shared" si="179"/>
        <v>239</v>
      </c>
      <c r="J354" s="56">
        <f t="shared" si="179"/>
        <v>0</v>
      </c>
      <c r="K354" s="56">
        <f t="shared" si="179"/>
        <v>0</v>
      </c>
      <c r="L354" s="56">
        <f t="shared" si="179"/>
        <v>206</v>
      </c>
      <c r="M354" s="56">
        <f t="shared" si="179"/>
        <v>1</v>
      </c>
      <c r="N354" s="56">
        <f t="shared" si="179"/>
        <v>51</v>
      </c>
      <c r="O354" s="56">
        <f t="shared" si="179"/>
        <v>154</v>
      </c>
      <c r="P354" s="56">
        <f t="shared" si="179"/>
        <v>0</v>
      </c>
      <c r="Q354" s="56">
        <f t="shared" si="179"/>
        <v>33</v>
      </c>
      <c r="R354" s="56">
        <f t="shared" si="179"/>
        <v>26</v>
      </c>
      <c r="S354" s="56">
        <f t="shared" si="179"/>
        <v>7</v>
      </c>
      <c r="T354" s="22">
        <f t="shared" si="164"/>
        <v>86.19246861924687</v>
      </c>
      <c r="U354" s="22">
        <f t="shared" si="165"/>
        <v>21.75732217573222</v>
      </c>
      <c r="V354" s="56">
        <f t="shared" si="180"/>
        <v>0</v>
      </c>
      <c r="W354" s="56">
        <f t="shared" si="180"/>
        <v>0</v>
      </c>
      <c r="X354" s="56">
        <f t="shared" si="180"/>
        <v>0</v>
      </c>
      <c r="Y354" s="56">
        <f t="shared" si="180"/>
        <v>2</v>
      </c>
    </row>
    <row r="355" spans="1:25" ht="15">
      <c r="A355" s="111" t="s">
        <v>50</v>
      </c>
      <c r="B355" s="116" t="s">
        <v>66</v>
      </c>
      <c r="C355" s="118">
        <v>1</v>
      </c>
      <c r="D355" s="119" t="s">
        <v>32</v>
      </c>
      <c r="E355" s="4" t="s">
        <v>22</v>
      </c>
      <c r="F355" s="56">
        <f>F356+F357</f>
        <v>28</v>
      </c>
      <c r="G355" s="56">
        <f aca="true" t="shared" si="181" ref="G355:S355">G356+G357</f>
        <v>1</v>
      </c>
      <c r="H355" s="56">
        <f t="shared" si="181"/>
        <v>27</v>
      </c>
      <c r="I355" s="56">
        <f t="shared" si="181"/>
        <v>27</v>
      </c>
      <c r="J355" s="56">
        <f t="shared" si="181"/>
        <v>0</v>
      </c>
      <c r="K355" s="56">
        <f t="shared" si="181"/>
        <v>0</v>
      </c>
      <c r="L355" s="56">
        <f t="shared" si="181"/>
        <v>27</v>
      </c>
      <c r="M355" s="56">
        <f t="shared" si="181"/>
        <v>0</v>
      </c>
      <c r="N355" s="56">
        <f t="shared" si="181"/>
        <v>16</v>
      </c>
      <c r="O355" s="56">
        <f t="shared" si="181"/>
        <v>11</v>
      </c>
      <c r="P355" s="56">
        <f t="shared" si="181"/>
        <v>0</v>
      </c>
      <c r="Q355" s="56">
        <f t="shared" si="181"/>
        <v>0</v>
      </c>
      <c r="R355" s="56">
        <f t="shared" si="181"/>
        <v>0</v>
      </c>
      <c r="S355" s="56">
        <f t="shared" si="181"/>
        <v>0</v>
      </c>
      <c r="T355" s="22">
        <f t="shared" si="164"/>
        <v>100</v>
      </c>
      <c r="U355" s="22">
        <f t="shared" si="165"/>
        <v>59.25925925925925</v>
      </c>
      <c r="V355" s="56">
        <f>V356+V357</f>
        <v>0</v>
      </c>
      <c r="W355" s="56">
        <f>W356+W357</f>
        <v>0</v>
      </c>
      <c r="X355" s="56">
        <f>X356+X357</f>
        <v>0</v>
      </c>
      <c r="Y355" s="56">
        <f>Y356+Y357</f>
        <v>0</v>
      </c>
    </row>
    <row r="356" spans="1:25" ht="15">
      <c r="A356" s="112"/>
      <c r="B356" s="70"/>
      <c r="C356" s="88"/>
      <c r="D356" s="88"/>
      <c r="E356" s="4" t="s">
        <v>33</v>
      </c>
      <c r="F356" s="56">
        <v>22</v>
      </c>
      <c r="G356" s="56">
        <v>0</v>
      </c>
      <c r="H356" s="56">
        <v>22</v>
      </c>
      <c r="I356" s="56">
        <v>22</v>
      </c>
      <c r="J356" s="56">
        <v>0</v>
      </c>
      <c r="K356" s="56">
        <v>0</v>
      </c>
      <c r="L356" s="56">
        <v>22</v>
      </c>
      <c r="M356" s="56">
        <v>0</v>
      </c>
      <c r="N356" s="56">
        <v>15</v>
      </c>
      <c r="O356" s="56">
        <v>7</v>
      </c>
      <c r="P356" s="56">
        <v>0</v>
      </c>
      <c r="Q356" s="56">
        <v>0</v>
      </c>
      <c r="R356" s="56">
        <v>0</v>
      </c>
      <c r="S356" s="56">
        <v>0</v>
      </c>
      <c r="T356" s="22">
        <f t="shared" si="164"/>
        <v>100</v>
      </c>
      <c r="U356" s="22">
        <f t="shared" si="165"/>
        <v>68.18181818181817</v>
      </c>
      <c r="V356" s="56">
        <v>0</v>
      </c>
      <c r="W356" s="56">
        <v>0</v>
      </c>
      <c r="X356" s="56">
        <v>0</v>
      </c>
      <c r="Y356" s="56">
        <v>0</v>
      </c>
    </row>
    <row r="357" spans="1:25" ht="26.25">
      <c r="A357" s="112"/>
      <c r="B357" s="70"/>
      <c r="C357" s="88"/>
      <c r="D357" s="120"/>
      <c r="E357" s="4" t="s">
        <v>34</v>
      </c>
      <c r="F357" s="56">
        <v>6</v>
      </c>
      <c r="G357" s="56">
        <v>1</v>
      </c>
      <c r="H357" s="56">
        <v>5</v>
      </c>
      <c r="I357" s="56">
        <v>5</v>
      </c>
      <c r="J357" s="56">
        <v>0</v>
      </c>
      <c r="K357" s="56">
        <v>0</v>
      </c>
      <c r="L357" s="56">
        <v>5</v>
      </c>
      <c r="M357" s="56">
        <v>0</v>
      </c>
      <c r="N357" s="56">
        <v>1</v>
      </c>
      <c r="O357" s="56">
        <v>4</v>
      </c>
      <c r="P357" s="56">
        <v>0</v>
      </c>
      <c r="Q357" s="56">
        <v>0</v>
      </c>
      <c r="R357" s="56">
        <v>0</v>
      </c>
      <c r="S357" s="56">
        <v>0</v>
      </c>
      <c r="T357" s="22">
        <f t="shared" si="164"/>
        <v>100</v>
      </c>
      <c r="U357" s="22">
        <f t="shared" si="165"/>
        <v>20</v>
      </c>
      <c r="V357" s="56">
        <v>0</v>
      </c>
      <c r="W357" s="56">
        <v>0</v>
      </c>
      <c r="X357" s="56">
        <v>0</v>
      </c>
      <c r="Y357" s="56">
        <v>0</v>
      </c>
    </row>
    <row r="358" spans="1:25" ht="15">
      <c r="A358" s="112"/>
      <c r="B358" s="70"/>
      <c r="C358" s="88"/>
      <c r="D358" s="119" t="s">
        <v>35</v>
      </c>
      <c r="E358" s="4" t="s">
        <v>22</v>
      </c>
      <c r="F358" s="56">
        <f>F359+F360</f>
        <v>46</v>
      </c>
      <c r="G358" s="56">
        <f aca="true" t="shared" si="182" ref="G358:S358">G359+G360</f>
        <v>0</v>
      </c>
      <c r="H358" s="56">
        <f t="shared" si="182"/>
        <v>46</v>
      </c>
      <c r="I358" s="56">
        <f t="shared" si="182"/>
        <v>46</v>
      </c>
      <c r="J358" s="56">
        <f t="shared" si="182"/>
        <v>0</v>
      </c>
      <c r="K358" s="56">
        <f t="shared" si="182"/>
        <v>0</v>
      </c>
      <c r="L358" s="56">
        <f t="shared" si="182"/>
        <v>45</v>
      </c>
      <c r="M358" s="56">
        <f t="shared" si="182"/>
        <v>2</v>
      </c>
      <c r="N358" s="56">
        <f t="shared" si="182"/>
        <v>23</v>
      </c>
      <c r="O358" s="56">
        <f t="shared" si="182"/>
        <v>20</v>
      </c>
      <c r="P358" s="56">
        <f t="shared" si="182"/>
        <v>0</v>
      </c>
      <c r="Q358" s="56">
        <f t="shared" si="182"/>
        <v>1</v>
      </c>
      <c r="R358" s="56">
        <f t="shared" si="182"/>
        <v>1</v>
      </c>
      <c r="S358" s="56">
        <f t="shared" si="182"/>
        <v>0</v>
      </c>
      <c r="T358" s="22">
        <f t="shared" si="164"/>
        <v>97.82608695652173</v>
      </c>
      <c r="U358" s="22">
        <f t="shared" si="165"/>
        <v>54.347826086956516</v>
      </c>
      <c r="V358" s="56">
        <v>0</v>
      </c>
      <c r="W358" s="56">
        <v>0</v>
      </c>
      <c r="X358" s="56">
        <f>X359+X360</f>
        <v>0</v>
      </c>
      <c r="Y358" s="56">
        <f>Y359+Y360</f>
        <v>0</v>
      </c>
    </row>
    <row r="359" spans="1:25" ht="15">
      <c r="A359" s="112"/>
      <c r="B359" s="70"/>
      <c r="C359" s="88"/>
      <c r="D359" s="88"/>
      <c r="E359" s="4" t="s">
        <v>33</v>
      </c>
      <c r="F359" s="56">
        <v>39</v>
      </c>
      <c r="G359" s="56">
        <v>0</v>
      </c>
      <c r="H359" s="56">
        <v>39</v>
      </c>
      <c r="I359" s="56">
        <v>39</v>
      </c>
      <c r="J359" s="56">
        <v>0</v>
      </c>
      <c r="K359" s="56">
        <v>0</v>
      </c>
      <c r="L359" s="56">
        <v>38</v>
      </c>
      <c r="M359" s="56">
        <v>2</v>
      </c>
      <c r="N359" s="56">
        <v>22</v>
      </c>
      <c r="O359" s="56">
        <v>14</v>
      </c>
      <c r="P359" s="56">
        <v>0</v>
      </c>
      <c r="Q359" s="56">
        <v>1</v>
      </c>
      <c r="R359" s="56">
        <v>1</v>
      </c>
      <c r="S359" s="56">
        <v>0</v>
      </c>
      <c r="T359" s="22">
        <f t="shared" si="164"/>
        <v>97.43589743589743</v>
      </c>
      <c r="U359" s="22">
        <f t="shared" si="165"/>
        <v>61.53846153846154</v>
      </c>
      <c r="V359" s="56">
        <v>0</v>
      </c>
      <c r="W359" s="56">
        <v>0</v>
      </c>
      <c r="X359" s="56">
        <v>0</v>
      </c>
      <c r="Y359" s="56">
        <v>0</v>
      </c>
    </row>
    <row r="360" spans="1:25" ht="26.25">
      <c r="A360" s="112"/>
      <c r="B360" s="70"/>
      <c r="C360" s="88"/>
      <c r="D360" s="120"/>
      <c r="E360" s="4" t="s">
        <v>34</v>
      </c>
      <c r="F360" s="56">
        <v>7</v>
      </c>
      <c r="G360" s="56">
        <v>0</v>
      </c>
      <c r="H360" s="56">
        <v>7</v>
      </c>
      <c r="I360" s="56">
        <v>7</v>
      </c>
      <c r="J360" s="56">
        <v>0</v>
      </c>
      <c r="K360" s="56">
        <v>0</v>
      </c>
      <c r="L360" s="56">
        <v>7</v>
      </c>
      <c r="M360" s="56">
        <v>0</v>
      </c>
      <c r="N360" s="56">
        <v>1</v>
      </c>
      <c r="O360" s="56">
        <v>6</v>
      </c>
      <c r="P360" s="56">
        <v>0</v>
      </c>
      <c r="Q360" s="56">
        <v>0</v>
      </c>
      <c r="R360" s="56">
        <v>0</v>
      </c>
      <c r="S360" s="56">
        <v>0</v>
      </c>
      <c r="T360" s="22">
        <f t="shared" si="164"/>
        <v>100</v>
      </c>
      <c r="U360" s="22">
        <f t="shared" si="165"/>
        <v>14.285714285714285</v>
      </c>
      <c r="V360" s="56">
        <v>0</v>
      </c>
      <c r="W360" s="56">
        <v>0</v>
      </c>
      <c r="X360" s="56">
        <v>0</v>
      </c>
      <c r="Y360" s="56">
        <v>0</v>
      </c>
    </row>
    <row r="361" spans="1:25" ht="15">
      <c r="A361" s="112" t="s">
        <v>50</v>
      </c>
      <c r="B361" s="116" t="s">
        <v>51</v>
      </c>
      <c r="C361" s="118">
        <v>2</v>
      </c>
      <c r="D361" s="119" t="s">
        <v>32</v>
      </c>
      <c r="E361" s="4" t="s">
        <v>22</v>
      </c>
      <c r="F361" s="56">
        <f>F362+F363</f>
        <v>33</v>
      </c>
      <c r="G361" s="56">
        <f aca="true" t="shared" si="183" ref="G361:S361">G362+G363</f>
        <v>0</v>
      </c>
      <c r="H361" s="56">
        <f t="shared" si="183"/>
        <v>33</v>
      </c>
      <c r="I361" s="56">
        <f t="shared" si="183"/>
        <v>33</v>
      </c>
      <c r="J361" s="56">
        <f t="shared" si="183"/>
        <v>0</v>
      </c>
      <c r="K361" s="56">
        <f t="shared" si="183"/>
        <v>0</v>
      </c>
      <c r="L361" s="56">
        <f t="shared" si="183"/>
        <v>33</v>
      </c>
      <c r="M361" s="56">
        <f t="shared" si="183"/>
        <v>0</v>
      </c>
      <c r="N361" s="56">
        <f t="shared" si="183"/>
        <v>15</v>
      </c>
      <c r="O361" s="56">
        <f t="shared" si="183"/>
        <v>18</v>
      </c>
      <c r="P361" s="56">
        <f t="shared" si="183"/>
        <v>0</v>
      </c>
      <c r="Q361" s="56">
        <f t="shared" si="183"/>
        <v>0</v>
      </c>
      <c r="R361" s="56">
        <f t="shared" si="183"/>
        <v>0</v>
      </c>
      <c r="S361" s="56">
        <f t="shared" si="183"/>
        <v>0</v>
      </c>
      <c r="T361" s="22">
        <f t="shared" si="164"/>
        <v>100</v>
      </c>
      <c r="U361" s="22">
        <f t="shared" si="165"/>
        <v>45.45454545454545</v>
      </c>
      <c r="V361" s="56">
        <f>V362+V363</f>
        <v>0</v>
      </c>
      <c r="W361" s="56">
        <f>W362+W363</f>
        <v>0</v>
      </c>
      <c r="X361" s="56">
        <f>X362+X363</f>
        <v>0</v>
      </c>
      <c r="Y361" s="56">
        <f>Y362+Y363</f>
        <v>0</v>
      </c>
    </row>
    <row r="362" spans="1:25" ht="15">
      <c r="A362" s="112"/>
      <c r="B362" s="70"/>
      <c r="C362" s="88"/>
      <c r="D362" s="88"/>
      <c r="E362" s="4" t="s">
        <v>33</v>
      </c>
      <c r="F362" s="56">
        <v>21</v>
      </c>
      <c r="G362" s="56">
        <v>0</v>
      </c>
      <c r="H362" s="56">
        <v>21</v>
      </c>
      <c r="I362" s="56">
        <v>21</v>
      </c>
      <c r="J362" s="56">
        <v>0</v>
      </c>
      <c r="K362" s="56">
        <v>0</v>
      </c>
      <c r="L362" s="56">
        <v>21</v>
      </c>
      <c r="M362" s="56">
        <v>0</v>
      </c>
      <c r="N362" s="56">
        <v>14</v>
      </c>
      <c r="O362" s="56">
        <v>7</v>
      </c>
      <c r="P362" s="56">
        <v>0</v>
      </c>
      <c r="Q362" s="56">
        <v>0</v>
      </c>
      <c r="R362" s="56">
        <v>0</v>
      </c>
      <c r="S362" s="56">
        <v>0</v>
      </c>
      <c r="T362" s="22">
        <f t="shared" si="164"/>
        <v>100</v>
      </c>
      <c r="U362" s="22">
        <f t="shared" si="165"/>
        <v>66.66666666666666</v>
      </c>
      <c r="V362" s="56">
        <v>0</v>
      </c>
      <c r="W362" s="56">
        <v>0</v>
      </c>
      <c r="X362" s="56">
        <v>0</v>
      </c>
      <c r="Y362" s="56">
        <v>0</v>
      </c>
    </row>
    <row r="363" spans="1:25" ht="26.25">
      <c r="A363" s="112"/>
      <c r="B363" s="70"/>
      <c r="C363" s="88"/>
      <c r="D363" s="120"/>
      <c r="E363" s="4" t="s">
        <v>34</v>
      </c>
      <c r="F363" s="56">
        <v>12</v>
      </c>
      <c r="G363" s="56">
        <v>0</v>
      </c>
      <c r="H363" s="56">
        <v>12</v>
      </c>
      <c r="I363" s="56">
        <v>12</v>
      </c>
      <c r="J363" s="56">
        <v>0</v>
      </c>
      <c r="K363" s="56">
        <v>0</v>
      </c>
      <c r="L363" s="56">
        <v>12</v>
      </c>
      <c r="M363" s="56">
        <v>0</v>
      </c>
      <c r="N363" s="56">
        <v>1</v>
      </c>
      <c r="O363" s="56">
        <v>11</v>
      </c>
      <c r="P363" s="56">
        <v>0</v>
      </c>
      <c r="Q363" s="56">
        <v>0</v>
      </c>
      <c r="R363" s="56">
        <v>0</v>
      </c>
      <c r="S363" s="56">
        <v>0</v>
      </c>
      <c r="T363" s="22">
        <f t="shared" si="164"/>
        <v>100</v>
      </c>
      <c r="U363" s="22">
        <f t="shared" si="165"/>
        <v>8.333333333333332</v>
      </c>
      <c r="V363" s="56">
        <v>0</v>
      </c>
      <c r="W363" s="56">
        <v>0</v>
      </c>
      <c r="X363" s="56">
        <v>0</v>
      </c>
      <c r="Y363" s="56">
        <v>0</v>
      </c>
    </row>
    <row r="364" spans="1:25" ht="15">
      <c r="A364" s="112"/>
      <c r="B364" s="70"/>
      <c r="C364" s="88"/>
      <c r="D364" s="119" t="s">
        <v>35</v>
      </c>
      <c r="E364" s="4" t="s">
        <v>22</v>
      </c>
      <c r="F364" s="56">
        <f>F365+F366</f>
        <v>31</v>
      </c>
      <c r="G364" s="56">
        <f aca="true" t="shared" si="184" ref="G364:S364">G365+G366</f>
        <v>0</v>
      </c>
      <c r="H364" s="56">
        <f t="shared" si="184"/>
        <v>31</v>
      </c>
      <c r="I364" s="56">
        <f t="shared" si="184"/>
        <v>31</v>
      </c>
      <c r="J364" s="56">
        <f t="shared" si="184"/>
        <v>0</v>
      </c>
      <c r="K364" s="56">
        <f t="shared" si="184"/>
        <v>0</v>
      </c>
      <c r="L364" s="56">
        <f t="shared" si="184"/>
        <v>31</v>
      </c>
      <c r="M364" s="56">
        <f t="shared" si="184"/>
        <v>0</v>
      </c>
      <c r="N364" s="56">
        <f t="shared" si="184"/>
        <v>23</v>
      </c>
      <c r="O364" s="56">
        <f t="shared" si="184"/>
        <v>8</v>
      </c>
      <c r="P364" s="56">
        <f t="shared" si="184"/>
        <v>0</v>
      </c>
      <c r="Q364" s="56">
        <f t="shared" si="184"/>
        <v>0</v>
      </c>
      <c r="R364" s="56">
        <f t="shared" si="184"/>
        <v>0</v>
      </c>
      <c r="S364" s="56">
        <f t="shared" si="184"/>
        <v>0</v>
      </c>
      <c r="T364" s="22">
        <f t="shared" si="164"/>
        <v>100</v>
      </c>
      <c r="U364" s="22">
        <f t="shared" si="165"/>
        <v>74.19354838709677</v>
      </c>
      <c r="V364" s="56">
        <f>V365+V366</f>
        <v>0</v>
      </c>
      <c r="W364" s="56">
        <f>W365+W366</f>
        <v>0</v>
      </c>
      <c r="X364" s="56">
        <f>X365+X366</f>
        <v>0</v>
      </c>
      <c r="Y364" s="56">
        <f>Y365+Y366</f>
        <v>0</v>
      </c>
    </row>
    <row r="365" spans="1:25" ht="15">
      <c r="A365" s="112"/>
      <c r="B365" s="70"/>
      <c r="C365" s="88"/>
      <c r="D365" s="88"/>
      <c r="E365" s="4" t="s">
        <v>33</v>
      </c>
      <c r="F365" s="56">
        <v>26</v>
      </c>
      <c r="G365" s="56">
        <v>0</v>
      </c>
      <c r="H365" s="56">
        <v>26</v>
      </c>
      <c r="I365" s="56">
        <v>26</v>
      </c>
      <c r="J365" s="56">
        <v>0</v>
      </c>
      <c r="K365" s="56">
        <v>0</v>
      </c>
      <c r="L365" s="56">
        <v>26</v>
      </c>
      <c r="M365" s="56">
        <v>0</v>
      </c>
      <c r="N365" s="56">
        <v>22</v>
      </c>
      <c r="O365" s="56">
        <v>4</v>
      </c>
      <c r="P365" s="56">
        <v>0</v>
      </c>
      <c r="Q365" s="56">
        <v>0</v>
      </c>
      <c r="R365" s="56">
        <v>0</v>
      </c>
      <c r="S365" s="56">
        <v>0</v>
      </c>
      <c r="T365" s="22">
        <f t="shared" si="164"/>
        <v>100</v>
      </c>
      <c r="U365" s="22">
        <f t="shared" si="165"/>
        <v>84.61538461538461</v>
      </c>
      <c r="V365" s="56">
        <v>0</v>
      </c>
      <c r="W365" s="56">
        <v>0</v>
      </c>
      <c r="X365" s="56">
        <v>0</v>
      </c>
      <c r="Y365" s="56">
        <v>0</v>
      </c>
    </row>
    <row r="366" spans="1:25" ht="26.25">
      <c r="A366" s="112"/>
      <c r="B366" s="70"/>
      <c r="C366" s="88"/>
      <c r="D366" s="120"/>
      <c r="E366" s="4" t="s">
        <v>34</v>
      </c>
      <c r="F366" s="56">
        <v>5</v>
      </c>
      <c r="G366" s="56">
        <v>0</v>
      </c>
      <c r="H366" s="56">
        <v>5</v>
      </c>
      <c r="I366" s="56">
        <v>5</v>
      </c>
      <c r="J366" s="56">
        <v>0</v>
      </c>
      <c r="K366" s="56">
        <v>0</v>
      </c>
      <c r="L366" s="56">
        <v>5</v>
      </c>
      <c r="M366" s="56">
        <v>0</v>
      </c>
      <c r="N366" s="56">
        <v>1</v>
      </c>
      <c r="O366" s="56">
        <v>4</v>
      </c>
      <c r="P366" s="56">
        <v>0</v>
      </c>
      <c r="Q366" s="56">
        <v>0</v>
      </c>
      <c r="R366" s="56">
        <v>0</v>
      </c>
      <c r="S366" s="56">
        <v>0</v>
      </c>
      <c r="T366" s="22">
        <f t="shared" si="164"/>
        <v>100</v>
      </c>
      <c r="U366" s="22">
        <f t="shared" si="165"/>
        <v>20</v>
      </c>
      <c r="V366" s="56">
        <v>0</v>
      </c>
      <c r="W366" s="56">
        <v>0</v>
      </c>
      <c r="X366" s="56">
        <v>0</v>
      </c>
      <c r="Y366" s="56">
        <v>0</v>
      </c>
    </row>
    <row r="367" spans="1:25" ht="15">
      <c r="A367" s="112" t="s">
        <v>50</v>
      </c>
      <c r="B367" s="116" t="s">
        <v>51</v>
      </c>
      <c r="C367" s="118">
        <v>3</v>
      </c>
      <c r="D367" s="119" t="s">
        <v>32</v>
      </c>
      <c r="E367" s="4" t="s">
        <v>22</v>
      </c>
      <c r="F367" s="56">
        <f>F368+F369</f>
        <v>33</v>
      </c>
      <c r="G367" s="56">
        <f aca="true" t="shared" si="185" ref="G367:S367">G368+G369</f>
        <v>0</v>
      </c>
      <c r="H367" s="56">
        <f t="shared" si="185"/>
        <v>33</v>
      </c>
      <c r="I367" s="56">
        <f t="shared" si="185"/>
        <v>33</v>
      </c>
      <c r="J367" s="56">
        <f t="shared" si="185"/>
        <v>0</v>
      </c>
      <c r="K367" s="56">
        <f t="shared" si="185"/>
        <v>0</v>
      </c>
      <c r="L367" s="56">
        <f t="shared" si="185"/>
        <v>29</v>
      </c>
      <c r="M367" s="56">
        <f t="shared" si="185"/>
        <v>0</v>
      </c>
      <c r="N367" s="56">
        <f t="shared" si="185"/>
        <v>23</v>
      </c>
      <c r="O367" s="56">
        <f t="shared" si="185"/>
        <v>6</v>
      </c>
      <c r="P367" s="56">
        <f t="shared" si="185"/>
        <v>0</v>
      </c>
      <c r="Q367" s="56">
        <f t="shared" si="185"/>
        <v>4</v>
      </c>
      <c r="R367" s="56">
        <f t="shared" si="185"/>
        <v>4</v>
      </c>
      <c r="S367" s="56">
        <f t="shared" si="185"/>
        <v>0</v>
      </c>
      <c r="T367" s="22">
        <f t="shared" si="164"/>
        <v>87.87878787878788</v>
      </c>
      <c r="U367" s="22">
        <f t="shared" si="165"/>
        <v>69.6969696969697</v>
      </c>
      <c r="V367" s="56">
        <f>V368+V369</f>
        <v>0</v>
      </c>
      <c r="W367" s="56">
        <f>W368+W369</f>
        <v>0</v>
      </c>
      <c r="X367" s="56">
        <f>X368+X369</f>
        <v>0</v>
      </c>
      <c r="Y367" s="56">
        <f>Y368+Y369</f>
        <v>0</v>
      </c>
    </row>
    <row r="368" spans="1:25" ht="15">
      <c r="A368" s="112"/>
      <c r="B368" s="70"/>
      <c r="C368" s="88"/>
      <c r="D368" s="88"/>
      <c r="E368" s="4" t="s">
        <v>33</v>
      </c>
      <c r="F368" s="56">
        <v>28</v>
      </c>
      <c r="G368" s="56">
        <v>0</v>
      </c>
      <c r="H368" s="56">
        <v>28</v>
      </c>
      <c r="I368" s="56">
        <v>28</v>
      </c>
      <c r="J368" s="56">
        <v>0</v>
      </c>
      <c r="K368" s="56">
        <v>0</v>
      </c>
      <c r="L368" s="56">
        <v>24</v>
      </c>
      <c r="M368" s="56">
        <v>0</v>
      </c>
      <c r="N368" s="56">
        <v>20</v>
      </c>
      <c r="O368" s="56">
        <v>4</v>
      </c>
      <c r="P368" s="56">
        <v>0</v>
      </c>
      <c r="Q368" s="56">
        <v>4</v>
      </c>
      <c r="R368" s="56">
        <v>4</v>
      </c>
      <c r="S368" s="56">
        <v>0</v>
      </c>
      <c r="T368" s="22">
        <f t="shared" si="164"/>
        <v>85.71428571428571</v>
      </c>
      <c r="U368" s="22">
        <f t="shared" si="165"/>
        <v>71.42857142857143</v>
      </c>
      <c r="V368" s="56">
        <v>0</v>
      </c>
      <c r="W368" s="56">
        <v>0</v>
      </c>
      <c r="X368" s="56">
        <v>0</v>
      </c>
      <c r="Y368" s="56">
        <v>0</v>
      </c>
    </row>
    <row r="369" spans="1:25" ht="26.25">
      <c r="A369" s="112"/>
      <c r="B369" s="70"/>
      <c r="C369" s="88"/>
      <c r="D369" s="120"/>
      <c r="E369" s="4" t="s">
        <v>34</v>
      </c>
      <c r="F369" s="56">
        <v>5</v>
      </c>
      <c r="G369" s="56">
        <v>0</v>
      </c>
      <c r="H369" s="56">
        <v>5</v>
      </c>
      <c r="I369" s="56">
        <v>5</v>
      </c>
      <c r="J369" s="56">
        <v>0</v>
      </c>
      <c r="K369" s="56">
        <v>0</v>
      </c>
      <c r="L369" s="56">
        <v>5</v>
      </c>
      <c r="M369" s="56">
        <v>0</v>
      </c>
      <c r="N369" s="56">
        <v>3</v>
      </c>
      <c r="O369" s="56">
        <v>2</v>
      </c>
      <c r="P369" s="56">
        <v>0</v>
      </c>
      <c r="Q369" s="56">
        <v>0</v>
      </c>
      <c r="R369" s="56">
        <v>0</v>
      </c>
      <c r="S369" s="56">
        <v>0</v>
      </c>
      <c r="T369" s="22">
        <f t="shared" si="164"/>
        <v>100</v>
      </c>
      <c r="U369" s="22">
        <f t="shared" si="165"/>
        <v>60</v>
      </c>
      <c r="V369" s="56">
        <v>0</v>
      </c>
      <c r="W369" s="56">
        <v>0</v>
      </c>
      <c r="X369" s="56">
        <v>0</v>
      </c>
      <c r="Y369" s="56">
        <v>0</v>
      </c>
    </row>
    <row r="370" spans="1:25" ht="15">
      <c r="A370" s="112"/>
      <c r="B370" s="70"/>
      <c r="C370" s="88"/>
      <c r="D370" s="119" t="s">
        <v>35</v>
      </c>
      <c r="E370" s="4" t="s">
        <v>22</v>
      </c>
      <c r="F370" s="56">
        <f>F371+F372</f>
        <v>31</v>
      </c>
      <c r="G370" s="56">
        <f aca="true" t="shared" si="186" ref="G370:S370">G371+G372</f>
        <v>0</v>
      </c>
      <c r="H370" s="56">
        <f t="shared" si="186"/>
        <v>31</v>
      </c>
      <c r="I370" s="56">
        <f t="shared" si="186"/>
        <v>31</v>
      </c>
      <c r="J370" s="56">
        <f t="shared" si="186"/>
        <v>0</v>
      </c>
      <c r="K370" s="56">
        <f t="shared" si="186"/>
        <v>0</v>
      </c>
      <c r="L370" s="56">
        <f t="shared" si="186"/>
        <v>28</v>
      </c>
      <c r="M370" s="56">
        <f t="shared" si="186"/>
        <v>3</v>
      </c>
      <c r="N370" s="56">
        <f t="shared" si="186"/>
        <v>7</v>
      </c>
      <c r="O370" s="56">
        <f t="shared" si="186"/>
        <v>18</v>
      </c>
      <c r="P370" s="56">
        <f t="shared" si="186"/>
        <v>0</v>
      </c>
      <c r="Q370" s="56">
        <f t="shared" si="186"/>
        <v>3</v>
      </c>
      <c r="R370" s="56">
        <f t="shared" si="186"/>
        <v>3</v>
      </c>
      <c r="S370" s="56">
        <f t="shared" si="186"/>
        <v>0</v>
      </c>
      <c r="T370" s="22">
        <f t="shared" si="164"/>
        <v>90.32258064516128</v>
      </c>
      <c r="U370" s="22">
        <f t="shared" si="165"/>
        <v>32.25806451612903</v>
      </c>
      <c r="V370" s="56">
        <f>V371+V372</f>
        <v>0</v>
      </c>
      <c r="W370" s="56">
        <f>W371+W372</f>
        <v>0</v>
      </c>
      <c r="X370" s="56">
        <f>X371+X372</f>
        <v>0</v>
      </c>
      <c r="Y370" s="56">
        <f>Y371+Y372</f>
        <v>0</v>
      </c>
    </row>
    <row r="371" spans="1:25" ht="15">
      <c r="A371" s="112"/>
      <c r="B371" s="70"/>
      <c r="C371" s="88"/>
      <c r="D371" s="88"/>
      <c r="E371" s="4" t="s">
        <v>33</v>
      </c>
      <c r="F371" s="56">
        <v>23</v>
      </c>
      <c r="G371" s="56">
        <v>0</v>
      </c>
      <c r="H371" s="56">
        <v>23</v>
      </c>
      <c r="I371" s="56">
        <v>23</v>
      </c>
      <c r="J371" s="56">
        <v>0</v>
      </c>
      <c r="K371" s="56">
        <v>0</v>
      </c>
      <c r="L371" s="56">
        <v>21</v>
      </c>
      <c r="M371" s="56">
        <v>3</v>
      </c>
      <c r="N371" s="56">
        <v>7</v>
      </c>
      <c r="O371" s="56">
        <v>11</v>
      </c>
      <c r="P371" s="56">
        <v>0</v>
      </c>
      <c r="Q371" s="56">
        <v>2</v>
      </c>
      <c r="R371" s="56">
        <v>2</v>
      </c>
      <c r="S371" s="56">
        <v>0</v>
      </c>
      <c r="T371" s="22">
        <f t="shared" si="164"/>
        <v>91.30434782608695</v>
      </c>
      <c r="U371" s="22">
        <f t="shared" si="165"/>
        <v>43.47826086956522</v>
      </c>
      <c r="V371" s="56">
        <v>0</v>
      </c>
      <c r="W371" s="56">
        <v>0</v>
      </c>
      <c r="X371" s="56">
        <v>0</v>
      </c>
      <c r="Y371" s="56">
        <v>0</v>
      </c>
    </row>
    <row r="372" spans="1:25" ht="26.25">
      <c r="A372" s="112"/>
      <c r="B372" s="117"/>
      <c r="C372" s="120"/>
      <c r="D372" s="120"/>
      <c r="E372" s="4" t="s">
        <v>34</v>
      </c>
      <c r="F372" s="56">
        <v>8</v>
      </c>
      <c r="G372" s="56">
        <v>0</v>
      </c>
      <c r="H372" s="56">
        <v>8</v>
      </c>
      <c r="I372" s="56">
        <v>8</v>
      </c>
      <c r="J372" s="56">
        <v>0</v>
      </c>
      <c r="K372" s="56">
        <v>0</v>
      </c>
      <c r="L372" s="56">
        <v>7</v>
      </c>
      <c r="M372" s="56">
        <v>0</v>
      </c>
      <c r="N372" s="56">
        <v>0</v>
      </c>
      <c r="O372" s="56">
        <v>7</v>
      </c>
      <c r="P372" s="56">
        <v>0</v>
      </c>
      <c r="Q372" s="56">
        <v>1</v>
      </c>
      <c r="R372" s="56">
        <v>1</v>
      </c>
      <c r="S372" s="56">
        <v>0</v>
      </c>
      <c r="T372" s="22">
        <f t="shared" si="164"/>
        <v>87.5</v>
      </c>
      <c r="U372" s="22">
        <f t="shared" si="165"/>
        <v>0</v>
      </c>
      <c r="V372" s="56">
        <v>0</v>
      </c>
      <c r="W372" s="56">
        <v>0</v>
      </c>
      <c r="X372" s="56">
        <v>0</v>
      </c>
      <c r="Y372" s="56">
        <v>0</v>
      </c>
    </row>
    <row r="373" spans="1:25" ht="15">
      <c r="A373" s="112"/>
      <c r="B373" s="70"/>
      <c r="C373" s="118">
        <v>4</v>
      </c>
      <c r="D373" s="119" t="s">
        <v>32</v>
      </c>
      <c r="E373" s="4" t="s">
        <v>22</v>
      </c>
      <c r="F373" s="56">
        <f>F374+F375</f>
        <v>29</v>
      </c>
      <c r="G373" s="56">
        <f aca="true" t="shared" si="187" ref="G373:S373">G374+G375</f>
        <v>0</v>
      </c>
      <c r="H373" s="56">
        <f t="shared" si="187"/>
        <v>29</v>
      </c>
      <c r="I373" s="56">
        <f t="shared" si="187"/>
        <v>29</v>
      </c>
      <c r="J373" s="56">
        <f t="shared" si="187"/>
        <v>0</v>
      </c>
      <c r="K373" s="56">
        <f t="shared" si="187"/>
        <v>0</v>
      </c>
      <c r="L373" s="56">
        <f t="shared" si="187"/>
        <v>28</v>
      </c>
      <c r="M373" s="56">
        <f t="shared" si="187"/>
        <v>4</v>
      </c>
      <c r="N373" s="56">
        <f t="shared" si="187"/>
        <v>19</v>
      </c>
      <c r="O373" s="56">
        <f t="shared" si="187"/>
        <v>5</v>
      </c>
      <c r="P373" s="56">
        <f t="shared" si="187"/>
        <v>0</v>
      </c>
      <c r="Q373" s="56">
        <f t="shared" si="187"/>
        <v>1</v>
      </c>
      <c r="R373" s="56">
        <f t="shared" si="187"/>
        <v>0</v>
      </c>
      <c r="S373" s="56">
        <f t="shared" si="187"/>
        <v>1</v>
      </c>
      <c r="T373" s="22">
        <f t="shared" si="164"/>
        <v>96.55172413793103</v>
      </c>
      <c r="U373" s="22">
        <f t="shared" si="165"/>
        <v>79.3103448275862</v>
      </c>
      <c r="V373" s="56">
        <f>V374+V375</f>
        <v>0</v>
      </c>
      <c r="W373" s="56">
        <f>W374+W375</f>
        <v>0</v>
      </c>
      <c r="X373" s="56">
        <f>X374+X375</f>
        <v>0</v>
      </c>
      <c r="Y373" s="56">
        <f>Y374+Y375</f>
        <v>0</v>
      </c>
    </row>
    <row r="374" spans="1:25" ht="15">
      <c r="A374" s="112"/>
      <c r="B374" s="70"/>
      <c r="C374" s="88"/>
      <c r="D374" s="88"/>
      <c r="E374" s="4" t="s">
        <v>33</v>
      </c>
      <c r="F374" s="56">
        <v>26</v>
      </c>
      <c r="G374" s="56">
        <v>0</v>
      </c>
      <c r="H374" s="56">
        <v>26</v>
      </c>
      <c r="I374" s="56">
        <v>26</v>
      </c>
      <c r="J374" s="56">
        <v>0</v>
      </c>
      <c r="K374" s="56">
        <v>0</v>
      </c>
      <c r="L374" s="56">
        <v>25</v>
      </c>
      <c r="M374" s="56">
        <v>4</v>
      </c>
      <c r="N374" s="56">
        <v>19</v>
      </c>
      <c r="O374" s="56">
        <v>2</v>
      </c>
      <c r="P374" s="56">
        <v>0</v>
      </c>
      <c r="Q374" s="56">
        <v>1</v>
      </c>
      <c r="R374" s="56">
        <v>0</v>
      </c>
      <c r="S374" s="56">
        <v>1</v>
      </c>
      <c r="T374" s="22">
        <f t="shared" si="164"/>
        <v>96.15384615384616</v>
      </c>
      <c r="U374" s="22">
        <f t="shared" si="165"/>
        <v>88.46153846153845</v>
      </c>
      <c r="V374" s="56">
        <v>0</v>
      </c>
      <c r="W374" s="56">
        <v>0</v>
      </c>
      <c r="X374" s="56">
        <v>0</v>
      </c>
      <c r="Y374" s="56">
        <v>0</v>
      </c>
    </row>
    <row r="375" spans="1:25" ht="26.25">
      <c r="A375" s="112"/>
      <c r="B375" s="70"/>
      <c r="C375" s="88"/>
      <c r="D375" s="120"/>
      <c r="E375" s="4" t="s">
        <v>34</v>
      </c>
      <c r="F375" s="56">
        <v>3</v>
      </c>
      <c r="G375" s="56">
        <v>0</v>
      </c>
      <c r="H375" s="56">
        <v>3</v>
      </c>
      <c r="I375" s="56">
        <v>3</v>
      </c>
      <c r="J375" s="56">
        <v>0</v>
      </c>
      <c r="K375" s="56">
        <v>0</v>
      </c>
      <c r="L375" s="56">
        <v>3</v>
      </c>
      <c r="M375" s="56">
        <v>0</v>
      </c>
      <c r="N375" s="56">
        <v>0</v>
      </c>
      <c r="O375" s="56">
        <v>3</v>
      </c>
      <c r="P375" s="56">
        <v>0</v>
      </c>
      <c r="Q375" s="56">
        <v>0</v>
      </c>
      <c r="R375" s="56">
        <v>0</v>
      </c>
      <c r="S375" s="56">
        <v>0</v>
      </c>
      <c r="T375" s="22">
        <f t="shared" si="164"/>
        <v>100</v>
      </c>
      <c r="U375" s="22">
        <f t="shared" si="165"/>
        <v>0</v>
      </c>
      <c r="V375" s="56">
        <v>0</v>
      </c>
      <c r="W375" s="56">
        <v>0</v>
      </c>
      <c r="X375" s="56">
        <v>0</v>
      </c>
      <c r="Y375" s="56">
        <v>0</v>
      </c>
    </row>
    <row r="376" spans="1:25" ht="15">
      <c r="A376" s="112"/>
      <c r="B376" s="70"/>
      <c r="C376" s="88"/>
      <c r="D376" s="119" t="s">
        <v>35</v>
      </c>
      <c r="E376" s="4" t="s">
        <v>22</v>
      </c>
      <c r="F376" s="56">
        <f>F377+F378</f>
        <v>41</v>
      </c>
      <c r="G376" s="56">
        <f aca="true" t="shared" si="188" ref="G376:S376">G377+G378</f>
        <v>0</v>
      </c>
      <c r="H376" s="56">
        <f t="shared" si="188"/>
        <v>41</v>
      </c>
      <c r="I376" s="56">
        <f t="shared" si="188"/>
        <v>41</v>
      </c>
      <c r="J376" s="56">
        <f t="shared" si="188"/>
        <v>0</v>
      </c>
      <c r="K376" s="56">
        <f t="shared" si="188"/>
        <v>0</v>
      </c>
      <c r="L376" s="56">
        <f t="shared" si="188"/>
        <v>41</v>
      </c>
      <c r="M376" s="56">
        <f t="shared" si="188"/>
        <v>8</v>
      </c>
      <c r="N376" s="56">
        <f t="shared" si="188"/>
        <v>26</v>
      </c>
      <c r="O376" s="56">
        <f t="shared" si="188"/>
        <v>7</v>
      </c>
      <c r="P376" s="56">
        <f t="shared" si="188"/>
        <v>0</v>
      </c>
      <c r="Q376" s="56">
        <f t="shared" si="188"/>
        <v>0</v>
      </c>
      <c r="R376" s="56">
        <f t="shared" si="188"/>
        <v>0</v>
      </c>
      <c r="S376" s="56">
        <f t="shared" si="188"/>
        <v>0</v>
      </c>
      <c r="T376" s="22">
        <f t="shared" si="164"/>
        <v>100</v>
      </c>
      <c r="U376" s="22">
        <f t="shared" si="165"/>
        <v>82.92682926829268</v>
      </c>
      <c r="V376" s="56">
        <f>V377+V378</f>
        <v>0</v>
      </c>
      <c r="W376" s="56">
        <f>W377+W378</f>
        <v>0</v>
      </c>
      <c r="X376" s="56">
        <f>X377+X378</f>
        <v>0</v>
      </c>
      <c r="Y376" s="56">
        <f>Y377+Y378</f>
        <v>0</v>
      </c>
    </row>
    <row r="377" spans="1:25" ht="15">
      <c r="A377" s="112"/>
      <c r="B377" s="70"/>
      <c r="C377" s="88"/>
      <c r="D377" s="88"/>
      <c r="E377" s="4" t="s">
        <v>33</v>
      </c>
      <c r="F377" s="56">
        <v>30</v>
      </c>
      <c r="G377" s="56">
        <v>0</v>
      </c>
      <c r="H377" s="56">
        <v>30</v>
      </c>
      <c r="I377" s="56">
        <v>30</v>
      </c>
      <c r="J377" s="56">
        <v>0</v>
      </c>
      <c r="K377" s="56">
        <v>0</v>
      </c>
      <c r="L377" s="56">
        <v>30</v>
      </c>
      <c r="M377" s="56">
        <v>7</v>
      </c>
      <c r="N377" s="56">
        <v>22</v>
      </c>
      <c r="O377" s="56">
        <v>1</v>
      </c>
      <c r="P377" s="56">
        <v>0</v>
      </c>
      <c r="Q377" s="56">
        <v>0</v>
      </c>
      <c r="R377" s="56">
        <v>0</v>
      </c>
      <c r="S377" s="56">
        <v>0</v>
      </c>
      <c r="T377" s="22">
        <f t="shared" si="164"/>
        <v>100</v>
      </c>
      <c r="U377" s="22">
        <f t="shared" si="165"/>
        <v>96.66666666666667</v>
      </c>
      <c r="V377" s="56">
        <v>0</v>
      </c>
      <c r="W377" s="56">
        <v>0</v>
      </c>
      <c r="X377" s="56">
        <v>0</v>
      </c>
      <c r="Y377" s="56">
        <v>0</v>
      </c>
    </row>
    <row r="378" spans="1:25" ht="26.25">
      <c r="A378" s="112"/>
      <c r="B378" s="111"/>
      <c r="C378" s="88"/>
      <c r="D378" s="120"/>
      <c r="E378" s="4" t="s">
        <v>34</v>
      </c>
      <c r="F378" s="56">
        <v>11</v>
      </c>
      <c r="G378" s="56">
        <v>0</v>
      </c>
      <c r="H378" s="56">
        <v>11</v>
      </c>
      <c r="I378" s="56">
        <v>11</v>
      </c>
      <c r="J378" s="56">
        <v>0</v>
      </c>
      <c r="K378" s="56">
        <v>0</v>
      </c>
      <c r="L378" s="56">
        <v>11</v>
      </c>
      <c r="M378" s="56">
        <v>1</v>
      </c>
      <c r="N378" s="56">
        <v>4</v>
      </c>
      <c r="O378" s="56">
        <v>6</v>
      </c>
      <c r="P378" s="56">
        <v>0</v>
      </c>
      <c r="Q378" s="56">
        <v>0</v>
      </c>
      <c r="R378" s="56">
        <v>0</v>
      </c>
      <c r="S378" s="56">
        <v>0</v>
      </c>
      <c r="T378" s="22">
        <f t="shared" si="164"/>
        <v>100</v>
      </c>
      <c r="U378" s="22">
        <f t="shared" si="165"/>
        <v>45.45454545454545</v>
      </c>
      <c r="V378" s="56">
        <v>0</v>
      </c>
      <c r="W378" s="56">
        <v>0</v>
      </c>
      <c r="X378" s="56">
        <v>0</v>
      </c>
      <c r="Y378" s="56">
        <v>0</v>
      </c>
    </row>
    <row r="379" spans="1:25" ht="15">
      <c r="A379" s="112"/>
      <c r="B379" s="124" t="s">
        <v>72</v>
      </c>
      <c r="C379" s="122">
        <v>1</v>
      </c>
      <c r="D379" s="119" t="s">
        <v>32</v>
      </c>
      <c r="E379" s="4" t="s">
        <v>22</v>
      </c>
      <c r="F379" s="56">
        <f>F380+F381</f>
        <v>0</v>
      </c>
      <c r="G379" s="56">
        <f aca="true" t="shared" si="189" ref="G379:S379">G380+G381</f>
        <v>0</v>
      </c>
      <c r="H379" s="56">
        <f t="shared" si="189"/>
        <v>0</v>
      </c>
      <c r="I379" s="56">
        <f t="shared" si="189"/>
        <v>0</v>
      </c>
      <c r="J379" s="56">
        <f t="shared" si="189"/>
        <v>0</v>
      </c>
      <c r="K379" s="56">
        <f t="shared" si="189"/>
        <v>0</v>
      </c>
      <c r="L379" s="56">
        <f t="shared" si="189"/>
        <v>0</v>
      </c>
      <c r="M379" s="56">
        <f t="shared" si="189"/>
        <v>0</v>
      </c>
      <c r="N379" s="56">
        <f t="shared" si="189"/>
        <v>0</v>
      </c>
      <c r="O379" s="56">
        <f t="shared" si="189"/>
        <v>0</v>
      </c>
      <c r="P379" s="56">
        <f t="shared" si="189"/>
        <v>0</v>
      </c>
      <c r="Q379" s="56">
        <f t="shared" si="189"/>
        <v>0</v>
      </c>
      <c r="R379" s="56">
        <f t="shared" si="189"/>
        <v>0</v>
      </c>
      <c r="S379" s="56">
        <f t="shared" si="189"/>
        <v>0</v>
      </c>
      <c r="T379" s="22">
        <v>0</v>
      </c>
      <c r="U379" s="22">
        <v>0</v>
      </c>
      <c r="V379" s="56">
        <f>V380+V381</f>
        <v>0</v>
      </c>
      <c r="W379" s="56">
        <f>W380+W381</f>
        <v>0</v>
      </c>
      <c r="X379" s="56">
        <f>X380+X381</f>
        <v>0</v>
      </c>
      <c r="Y379" s="56">
        <f>Y380+Y381</f>
        <v>0</v>
      </c>
    </row>
    <row r="380" spans="1:25" ht="15">
      <c r="A380" s="112"/>
      <c r="B380" s="124"/>
      <c r="C380" s="123"/>
      <c r="D380" s="88"/>
      <c r="E380" s="4" t="s">
        <v>33</v>
      </c>
      <c r="F380" s="56">
        <v>0</v>
      </c>
      <c r="G380" s="56">
        <v>0</v>
      </c>
      <c r="H380" s="56">
        <v>0</v>
      </c>
      <c r="I380" s="56">
        <v>0</v>
      </c>
      <c r="J380" s="56">
        <v>0</v>
      </c>
      <c r="K380" s="56">
        <v>0</v>
      </c>
      <c r="L380" s="56">
        <v>0</v>
      </c>
      <c r="M380" s="56">
        <v>0</v>
      </c>
      <c r="N380" s="56">
        <v>0</v>
      </c>
      <c r="O380" s="56">
        <v>0</v>
      </c>
      <c r="P380" s="56">
        <v>0</v>
      </c>
      <c r="Q380" s="56">
        <v>0</v>
      </c>
      <c r="R380" s="56">
        <v>0</v>
      </c>
      <c r="S380" s="56">
        <v>0</v>
      </c>
      <c r="T380" s="22">
        <v>0</v>
      </c>
      <c r="U380" s="22">
        <v>0</v>
      </c>
      <c r="V380" s="56">
        <v>0</v>
      </c>
      <c r="W380" s="56">
        <v>0</v>
      </c>
      <c r="X380" s="56">
        <v>0</v>
      </c>
      <c r="Y380" s="56">
        <v>0</v>
      </c>
    </row>
    <row r="381" spans="1:25" ht="26.25">
      <c r="A381" s="112"/>
      <c r="B381" s="124"/>
      <c r="C381" s="123"/>
      <c r="D381" s="120"/>
      <c r="E381" s="4" t="s">
        <v>34</v>
      </c>
      <c r="F381" s="56">
        <v>0</v>
      </c>
      <c r="G381" s="56">
        <v>0</v>
      </c>
      <c r="H381" s="56">
        <v>0</v>
      </c>
      <c r="I381" s="56">
        <v>0</v>
      </c>
      <c r="J381" s="56">
        <v>0</v>
      </c>
      <c r="K381" s="56">
        <v>0</v>
      </c>
      <c r="L381" s="56">
        <v>0</v>
      </c>
      <c r="M381" s="56">
        <v>0</v>
      </c>
      <c r="N381" s="56">
        <v>0</v>
      </c>
      <c r="O381" s="56">
        <v>0</v>
      </c>
      <c r="P381" s="56">
        <v>0</v>
      </c>
      <c r="Q381" s="56">
        <v>0</v>
      </c>
      <c r="R381" s="56">
        <v>0</v>
      </c>
      <c r="S381" s="56">
        <v>0</v>
      </c>
      <c r="T381" s="22">
        <v>0</v>
      </c>
      <c r="U381" s="22">
        <v>0</v>
      </c>
      <c r="V381" s="56">
        <v>0</v>
      </c>
      <c r="W381" s="56">
        <v>0</v>
      </c>
      <c r="X381" s="56">
        <v>0</v>
      </c>
      <c r="Y381" s="56">
        <v>0</v>
      </c>
    </row>
    <row r="382" spans="1:25" ht="15">
      <c r="A382" s="112"/>
      <c r="B382" s="124"/>
      <c r="C382" s="123"/>
      <c r="D382" s="119" t="s">
        <v>35</v>
      </c>
      <c r="E382" s="4" t="s">
        <v>22</v>
      </c>
      <c r="F382" s="56">
        <f>F383+F384</f>
        <v>2</v>
      </c>
      <c r="G382" s="56">
        <f aca="true" t="shared" si="190" ref="G382:S382">G383+G384</f>
        <v>0</v>
      </c>
      <c r="H382" s="56">
        <f t="shared" si="190"/>
        <v>2</v>
      </c>
      <c r="I382" s="56">
        <f t="shared" si="190"/>
        <v>2</v>
      </c>
      <c r="J382" s="56">
        <f t="shared" si="190"/>
        <v>0</v>
      </c>
      <c r="K382" s="56">
        <f t="shared" si="190"/>
        <v>0</v>
      </c>
      <c r="L382" s="56">
        <f t="shared" si="190"/>
        <v>2</v>
      </c>
      <c r="M382" s="56">
        <f t="shared" si="190"/>
        <v>0</v>
      </c>
      <c r="N382" s="56">
        <f t="shared" si="190"/>
        <v>0</v>
      </c>
      <c r="O382" s="56">
        <f t="shared" si="190"/>
        <v>2</v>
      </c>
      <c r="P382" s="56">
        <f t="shared" si="190"/>
        <v>0</v>
      </c>
      <c r="Q382" s="56">
        <f t="shared" si="190"/>
        <v>0</v>
      </c>
      <c r="R382" s="56">
        <f t="shared" si="190"/>
        <v>0</v>
      </c>
      <c r="S382" s="56">
        <f t="shared" si="190"/>
        <v>0</v>
      </c>
      <c r="T382" s="22">
        <f t="shared" si="164"/>
        <v>100</v>
      </c>
      <c r="U382" s="22">
        <f t="shared" si="165"/>
        <v>0</v>
      </c>
      <c r="V382" s="56">
        <f>V383+V384</f>
        <v>0</v>
      </c>
      <c r="W382" s="56">
        <f>W383+W384</f>
        <v>0</v>
      </c>
      <c r="X382" s="56">
        <f>X383+X384</f>
        <v>0</v>
      </c>
      <c r="Y382" s="56">
        <f>Y383+Y384</f>
        <v>0</v>
      </c>
    </row>
    <row r="383" spans="1:25" ht="15">
      <c r="A383" s="112"/>
      <c r="B383" s="124"/>
      <c r="C383" s="123"/>
      <c r="D383" s="88"/>
      <c r="E383" s="4" t="s">
        <v>33</v>
      </c>
      <c r="F383" s="56">
        <v>2</v>
      </c>
      <c r="G383" s="56">
        <v>0</v>
      </c>
      <c r="H383" s="56">
        <v>2</v>
      </c>
      <c r="I383" s="56">
        <v>2</v>
      </c>
      <c r="J383" s="56">
        <v>0</v>
      </c>
      <c r="K383" s="56">
        <v>0</v>
      </c>
      <c r="L383" s="56">
        <v>2</v>
      </c>
      <c r="M383" s="56">
        <v>0</v>
      </c>
      <c r="N383" s="56">
        <v>0</v>
      </c>
      <c r="O383" s="56">
        <v>2</v>
      </c>
      <c r="P383" s="56">
        <v>0</v>
      </c>
      <c r="Q383" s="56">
        <v>0</v>
      </c>
      <c r="R383" s="56">
        <v>0</v>
      </c>
      <c r="S383" s="56">
        <v>0</v>
      </c>
      <c r="T383" s="22">
        <f t="shared" si="164"/>
        <v>100</v>
      </c>
      <c r="U383" s="22">
        <f t="shared" si="165"/>
        <v>0</v>
      </c>
      <c r="V383" s="56">
        <v>0</v>
      </c>
      <c r="W383" s="56">
        <v>0</v>
      </c>
      <c r="X383" s="56">
        <v>0</v>
      </c>
      <c r="Y383" s="56">
        <v>0</v>
      </c>
    </row>
    <row r="384" spans="1:25" ht="26.25">
      <c r="A384" s="112"/>
      <c r="B384" s="124"/>
      <c r="C384" s="123"/>
      <c r="D384" s="120"/>
      <c r="E384" s="4" t="s">
        <v>34</v>
      </c>
      <c r="F384" s="56">
        <v>0</v>
      </c>
      <c r="G384" s="56">
        <v>0</v>
      </c>
      <c r="H384" s="56">
        <v>0</v>
      </c>
      <c r="I384" s="56">
        <v>0</v>
      </c>
      <c r="J384" s="56">
        <v>0</v>
      </c>
      <c r="K384" s="56">
        <v>0</v>
      </c>
      <c r="L384" s="56">
        <v>0</v>
      </c>
      <c r="M384" s="56">
        <v>0</v>
      </c>
      <c r="N384" s="56">
        <v>0</v>
      </c>
      <c r="O384" s="56">
        <v>0</v>
      </c>
      <c r="P384" s="56">
        <v>0</v>
      </c>
      <c r="Q384" s="56">
        <v>0</v>
      </c>
      <c r="R384" s="56">
        <v>0</v>
      </c>
      <c r="S384" s="56">
        <v>0</v>
      </c>
      <c r="T384" s="22">
        <v>0</v>
      </c>
      <c r="U384" s="22">
        <v>0</v>
      </c>
      <c r="V384" s="56">
        <v>0</v>
      </c>
      <c r="W384" s="56">
        <v>0</v>
      </c>
      <c r="X384" s="56">
        <v>0</v>
      </c>
      <c r="Y384" s="56">
        <v>0</v>
      </c>
    </row>
    <row r="385" spans="1:25" ht="15">
      <c r="A385" s="112"/>
      <c r="B385" s="124"/>
      <c r="C385" s="128">
        <v>2</v>
      </c>
      <c r="D385" s="119" t="s">
        <v>32</v>
      </c>
      <c r="E385" s="4" t="s">
        <v>22</v>
      </c>
      <c r="F385" s="56">
        <f>F386+F387</f>
        <v>0</v>
      </c>
      <c r="G385" s="56">
        <f aca="true" t="shared" si="191" ref="G385:S385">G386+G387</f>
        <v>0</v>
      </c>
      <c r="H385" s="56">
        <f t="shared" si="191"/>
        <v>0</v>
      </c>
      <c r="I385" s="56">
        <f t="shared" si="191"/>
        <v>0</v>
      </c>
      <c r="J385" s="56">
        <f t="shared" si="191"/>
        <v>0</v>
      </c>
      <c r="K385" s="56">
        <f t="shared" si="191"/>
        <v>0</v>
      </c>
      <c r="L385" s="56">
        <f t="shared" si="191"/>
        <v>0</v>
      </c>
      <c r="M385" s="56">
        <f t="shared" si="191"/>
        <v>0</v>
      </c>
      <c r="N385" s="56">
        <f t="shared" si="191"/>
        <v>0</v>
      </c>
      <c r="O385" s="56">
        <f t="shared" si="191"/>
        <v>0</v>
      </c>
      <c r="P385" s="56">
        <f t="shared" si="191"/>
        <v>0</v>
      </c>
      <c r="Q385" s="56">
        <f t="shared" si="191"/>
        <v>0</v>
      </c>
      <c r="R385" s="56">
        <f t="shared" si="191"/>
        <v>0</v>
      </c>
      <c r="S385" s="56">
        <f t="shared" si="191"/>
        <v>0</v>
      </c>
      <c r="T385" s="22">
        <v>0</v>
      </c>
      <c r="U385" s="22">
        <v>0</v>
      </c>
      <c r="V385" s="56">
        <f>V386+V387</f>
        <v>0</v>
      </c>
      <c r="W385" s="56">
        <f>W386+W387</f>
        <v>0</v>
      </c>
      <c r="X385" s="56">
        <f>X386+X387</f>
        <v>0</v>
      </c>
      <c r="Y385" s="56">
        <f>Y386+Y387</f>
        <v>0</v>
      </c>
    </row>
    <row r="386" spans="1:25" ht="15">
      <c r="A386" s="112"/>
      <c r="B386" s="124"/>
      <c r="C386" s="123"/>
      <c r="D386" s="88"/>
      <c r="E386" s="4" t="s">
        <v>33</v>
      </c>
      <c r="F386" s="56">
        <v>0</v>
      </c>
      <c r="G386" s="56">
        <v>0</v>
      </c>
      <c r="H386" s="56">
        <v>0</v>
      </c>
      <c r="I386" s="56">
        <v>0</v>
      </c>
      <c r="J386" s="56">
        <v>0</v>
      </c>
      <c r="K386" s="56">
        <v>0</v>
      </c>
      <c r="L386" s="56">
        <v>0</v>
      </c>
      <c r="M386" s="56">
        <v>0</v>
      </c>
      <c r="N386" s="56">
        <v>0</v>
      </c>
      <c r="O386" s="56">
        <v>0</v>
      </c>
      <c r="P386" s="56">
        <v>0</v>
      </c>
      <c r="Q386" s="56">
        <v>0</v>
      </c>
      <c r="R386" s="56">
        <v>0</v>
      </c>
      <c r="S386" s="56">
        <v>0</v>
      </c>
      <c r="T386" s="22">
        <v>0</v>
      </c>
      <c r="U386" s="22">
        <v>0</v>
      </c>
      <c r="V386" s="56">
        <v>0</v>
      </c>
      <c r="W386" s="56">
        <v>0</v>
      </c>
      <c r="X386" s="56">
        <v>0</v>
      </c>
      <c r="Y386" s="56">
        <v>0</v>
      </c>
    </row>
    <row r="387" spans="1:25" ht="26.25">
      <c r="A387" s="112"/>
      <c r="B387" s="124"/>
      <c r="C387" s="123"/>
      <c r="D387" s="120"/>
      <c r="E387" s="4" t="s">
        <v>34</v>
      </c>
      <c r="F387" s="56">
        <v>0</v>
      </c>
      <c r="G387" s="56">
        <v>0</v>
      </c>
      <c r="H387" s="56">
        <v>0</v>
      </c>
      <c r="I387" s="56">
        <v>0</v>
      </c>
      <c r="J387" s="56">
        <v>0</v>
      </c>
      <c r="K387" s="56">
        <v>0</v>
      </c>
      <c r="L387" s="56">
        <v>0</v>
      </c>
      <c r="M387" s="56">
        <v>0</v>
      </c>
      <c r="N387" s="56">
        <v>0</v>
      </c>
      <c r="O387" s="56">
        <v>0</v>
      </c>
      <c r="P387" s="56">
        <v>0</v>
      </c>
      <c r="Q387" s="56">
        <v>0</v>
      </c>
      <c r="R387" s="56">
        <v>0</v>
      </c>
      <c r="S387" s="56">
        <v>0</v>
      </c>
      <c r="T387" s="22">
        <v>0</v>
      </c>
      <c r="U387" s="22">
        <v>0</v>
      </c>
      <c r="V387" s="56">
        <v>0</v>
      </c>
      <c r="W387" s="56">
        <v>0</v>
      </c>
      <c r="X387" s="56">
        <v>0</v>
      </c>
      <c r="Y387" s="56">
        <v>0</v>
      </c>
    </row>
    <row r="388" spans="1:25" ht="15">
      <c r="A388" s="112"/>
      <c r="B388" s="124"/>
      <c r="C388" s="123"/>
      <c r="D388" s="119" t="s">
        <v>35</v>
      </c>
      <c r="E388" s="4" t="s">
        <v>22</v>
      </c>
      <c r="F388" s="56">
        <f>F389+F390</f>
        <v>5</v>
      </c>
      <c r="G388" s="56">
        <f aca="true" t="shared" si="192" ref="G388:S388">G389+G390</f>
        <v>0</v>
      </c>
      <c r="H388" s="56">
        <f t="shared" si="192"/>
        <v>5</v>
      </c>
      <c r="I388" s="56">
        <f t="shared" si="192"/>
        <v>5</v>
      </c>
      <c r="J388" s="56">
        <f t="shared" si="192"/>
        <v>0</v>
      </c>
      <c r="K388" s="56">
        <f t="shared" si="192"/>
        <v>0</v>
      </c>
      <c r="L388" s="56">
        <f t="shared" si="192"/>
        <v>5</v>
      </c>
      <c r="M388" s="56">
        <f t="shared" si="192"/>
        <v>0</v>
      </c>
      <c r="N388" s="56">
        <f t="shared" si="192"/>
        <v>1</v>
      </c>
      <c r="O388" s="56">
        <f t="shared" si="192"/>
        <v>4</v>
      </c>
      <c r="P388" s="56">
        <f t="shared" si="192"/>
        <v>0</v>
      </c>
      <c r="Q388" s="56">
        <f t="shared" si="192"/>
        <v>0</v>
      </c>
      <c r="R388" s="56">
        <f t="shared" si="192"/>
        <v>0</v>
      </c>
      <c r="S388" s="56">
        <f t="shared" si="192"/>
        <v>0</v>
      </c>
      <c r="T388" s="22">
        <f t="shared" si="164"/>
        <v>100</v>
      </c>
      <c r="U388" s="22">
        <f t="shared" si="165"/>
        <v>20</v>
      </c>
      <c r="V388" s="56">
        <f>V389+V390</f>
        <v>0</v>
      </c>
      <c r="W388" s="56">
        <f>W389+W390</f>
        <v>0</v>
      </c>
      <c r="X388" s="56">
        <f>X389+X390</f>
        <v>0</v>
      </c>
      <c r="Y388" s="56">
        <f>Y389+Y390</f>
        <v>0</v>
      </c>
    </row>
    <row r="389" spans="1:25" ht="15">
      <c r="A389" s="112"/>
      <c r="B389" s="124"/>
      <c r="C389" s="123"/>
      <c r="D389" s="88"/>
      <c r="E389" s="4" t="s">
        <v>33</v>
      </c>
      <c r="F389" s="7">
        <v>5</v>
      </c>
      <c r="G389" s="7">
        <v>0</v>
      </c>
      <c r="H389" s="7">
        <v>5</v>
      </c>
      <c r="I389" s="7">
        <v>5</v>
      </c>
      <c r="J389" s="7">
        <v>0</v>
      </c>
      <c r="K389" s="7">
        <v>0</v>
      </c>
      <c r="L389" s="7">
        <v>5</v>
      </c>
      <c r="M389" s="7">
        <v>0</v>
      </c>
      <c r="N389" s="7">
        <v>1</v>
      </c>
      <c r="O389" s="7">
        <v>4</v>
      </c>
      <c r="P389" s="7">
        <v>0</v>
      </c>
      <c r="Q389" s="7">
        <v>0</v>
      </c>
      <c r="R389" s="7">
        <v>0</v>
      </c>
      <c r="S389" s="7">
        <v>0</v>
      </c>
      <c r="T389" s="22">
        <f t="shared" si="164"/>
        <v>100</v>
      </c>
      <c r="U389" s="22">
        <f t="shared" si="165"/>
        <v>20</v>
      </c>
      <c r="V389" s="7">
        <v>0</v>
      </c>
      <c r="W389" s="7">
        <v>0</v>
      </c>
      <c r="X389" s="7">
        <v>0</v>
      </c>
      <c r="Y389" s="7">
        <v>0</v>
      </c>
    </row>
    <row r="390" spans="1:25" ht="26.25">
      <c r="A390" s="112"/>
      <c r="B390" s="124"/>
      <c r="C390" s="129"/>
      <c r="D390" s="120"/>
      <c r="E390" s="5" t="s">
        <v>34</v>
      </c>
      <c r="F390" s="59">
        <v>0</v>
      </c>
      <c r="G390" s="59">
        <v>0</v>
      </c>
      <c r="H390" s="59">
        <v>0</v>
      </c>
      <c r="I390" s="59">
        <v>0</v>
      </c>
      <c r="J390" s="59">
        <v>0</v>
      </c>
      <c r="K390" s="59">
        <v>0</v>
      </c>
      <c r="L390" s="59">
        <v>0</v>
      </c>
      <c r="M390" s="59">
        <v>0</v>
      </c>
      <c r="N390" s="59">
        <v>0</v>
      </c>
      <c r="O390" s="59">
        <v>0</v>
      </c>
      <c r="P390" s="59">
        <v>0</v>
      </c>
      <c r="Q390" s="59">
        <v>0</v>
      </c>
      <c r="R390" s="59">
        <v>0</v>
      </c>
      <c r="S390" s="59">
        <v>0</v>
      </c>
      <c r="T390" s="22">
        <v>0</v>
      </c>
      <c r="U390" s="22">
        <v>0</v>
      </c>
      <c r="V390" s="59">
        <v>0</v>
      </c>
      <c r="W390" s="59">
        <v>0</v>
      </c>
      <c r="X390" s="59">
        <v>0</v>
      </c>
      <c r="Y390" s="59">
        <v>0</v>
      </c>
    </row>
    <row r="391" spans="1:25" ht="15">
      <c r="A391" s="112"/>
      <c r="B391" s="124"/>
      <c r="C391" s="118">
        <v>3</v>
      </c>
      <c r="D391" s="119" t="s">
        <v>32</v>
      </c>
      <c r="E391" s="5" t="s">
        <v>22</v>
      </c>
      <c r="F391" s="56">
        <f>F392+F393</f>
        <v>7</v>
      </c>
      <c r="G391" s="56">
        <f aca="true" t="shared" si="193" ref="G391:S391">G392+G393</f>
        <v>0</v>
      </c>
      <c r="H391" s="56">
        <f t="shared" si="193"/>
        <v>7</v>
      </c>
      <c r="I391" s="56">
        <f t="shared" si="193"/>
        <v>7</v>
      </c>
      <c r="J391" s="56">
        <f t="shared" si="193"/>
        <v>0</v>
      </c>
      <c r="K391" s="56">
        <f t="shared" si="193"/>
        <v>0</v>
      </c>
      <c r="L391" s="56">
        <f t="shared" si="193"/>
        <v>7</v>
      </c>
      <c r="M391" s="56">
        <f t="shared" si="193"/>
        <v>0</v>
      </c>
      <c r="N391" s="56">
        <f t="shared" si="193"/>
        <v>2</v>
      </c>
      <c r="O391" s="56">
        <f t="shared" si="193"/>
        <v>5</v>
      </c>
      <c r="P391" s="56">
        <f t="shared" si="193"/>
        <v>0</v>
      </c>
      <c r="Q391" s="56">
        <f t="shared" si="193"/>
        <v>0</v>
      </c>
      <c r="R391" s="56">
        <f t="shared" si="193"/>
        <v>0</v>
      </c>
      <c r="S391" s="56">
        <f t="shared" si="193"/>
        <v>0</v>
      </c>
      <c r="T391" s="22">
        <f t="shared" si="164"/>
        <v>100</v>
      </c>
      <c r="U391" s="22">
        <f t="shared" si="165"/>
        <v>28.57142857142857</v>
      </c>
      <c r="V391" s="56">
        <f>V392+V393</f>
        <v>0</v>
      </c>
      <c r="W391" s="56">
        <f>W392+W393</f>
        <v>0</v>
      </c>
      <c r="X391" s="56">
        <f>X392+X393</f>
        <v>0</v>
      </c>
      <c r="Y391" s="56">
        <f>Y392+Y393</f>
        <v>0</v>
      </c>
    </row>
    <row r="392" spans="1:25" ht="15">
      <c r="A392" s="112"/>
      <c r="B392" s="124"/>
      <c r="C392" s="88"/>
      <c r="D392" s="88"/>
      <c r="E392" s="5" t="s">
        <v>33</v>
      </c>
      <c r="F392" s="59">
        <v>5</v>
      </c>
      <c r="G392" s="59">
        <v>0</v>
      </c>
      <c r="H392" s="59">
        <v>5</v>
      </c>
      <c r="I392" s="59">
        <v>5</v>
      </c>
      <c r="J392" s="59">
        <v>0</v>
      </c>
      <c r="K392" s="59">
        <v>0</v>
      </c>
      <c r="L392" s="59">
        <v>5</v>
      </c>
      <c r="M392" s="59">
        <v>0</v>
      </c>
      <c r="N392" s="59">
        <v>1</v>
      </c>
      <c r="O392" s="59">
        <v>4</v>
      </c>
      <c r="P392" s="59">
        <v>0</v>
      </c>
      <c r="Q392" s="59">
        <v>0</v>
      </c>
      <c r="R392" s="59">
        <v>0</v>
      </c>
      <c r="S392" s="59">
        <v>0</v>
      </c>
      <c r="T392" s="22">
        <f t="shared" si="164"/>
        <v>100</v>
      </c>
      <c r="U392" s="22">
        <f t="shared" si="165"/>
        <v>20</v>
      </c>
      <c r="V392" s="59">
        <v>0</v>
      </c>
      <c r="W392" s="59">
        <v>0</v>
      </c>
      <c r="X392" s="59">
        <v>0</v>
      </c>
      <c r="Y392" s="59">
        <v>0</v>
      </c>
    </row>
    <row r="393" spans="1:25" ht="26.25">
      <c r="A393" s="112"/>
      <c r="B393" s="124"/>
      <c r="C393" s="88"/>
      <c r="D393" s="120"/>
      <c r="E393" s="5" t="s">
        <v>34</v>
      </c>
      <c r="F393" s="59">
        <v>2</v>
      </c>
      <c r="G393" s="59">
        <v>0</v>
      </c>
      <c r="H393" s="59">
        <v>2</v>
      </c>
      <c r="I393" s="59">
        <v>2</v>
      </c>
      <c r="J393" s="59">
        <v>0</v>
      </c>
      <c r="K393" s="59">
        <v>0</v>
      </c>
      <c r="L393" s="59">
        <v>2</v>
      </c>
      <c r="M393" s="59">
        <v>0</v>
      </c>
      <c r="N393" s="59">
        <v>1</v>
      </c>
      <c r="O393" s="59">
        <v>1</v>
      </c>
      <c r="P393" s="59">
        <v>0</v>
      </c>
      <c r="Q393" s="59">
        <v>0</v>
      </c>
      <c r="R393" s="59">
        <v>0</v>
      </c>
      <c r="S393" s="59">
        <v>0</v>
      </c>
      <c r="T393" s="22">
        <f t="shared" si="164"/>
        <v>100</v>
      </c>
      <c r="U393" s="22">
        <f t="shared" si="165"/>
        <v>50</v>
      </c>
      <c r="V393" s="59">
        <v>0</v>
      </c>
      <c r="W393" s="59">
        <v>0</v>
      </c>
      <c r="X393" s="59">
        <v>0</v>
      </c>
      <c r="Y393" s="59">
        <v>0</v>
      </c>
    </row>
    <row r="394" spans="1:25" ht="15">
      <c r="A394" s="112"/>
      <c r="B394" s="124" t="s">
        <v>78</v>
      </c>
      <c r="C394" s="125" t="s">
        <v>75</v>
      </c>
      <c r="D394" s="119" t="s">
        <v>32</v>
      </c>
      <c r="E394" s="5" t="s">
        <v>22</v>
      </c>
      <c r="F394" s="56">
        <f>F395+F396</f>
        <v>130</v>
      </c>
      <c r="G394" s="56">
        <f aca="true" t="shared" si="194" ref="G394:S394">G395+G396</f>
        <v>1</v>
      </c>
      <c r="H394" s="56">
        <f t="shared" si="194"/>
        <v>129</v>
      </c>
      <c r="I394" s="56">
        <f t="shared" si="194"/>
        <v>129</v>
      </c>
      <c r="J394" s="56">
        <f t="shared" si="194"/>
        <v>0</v>
      </c>
      <c r="K394" s="56">
        <f t="shared" si="194"/>
        <v>0</v>
      </c>
      <c r="L394" s="56">
        <f t="shared" si="194"/>
        <v>124</v>
      </c>
      <c r="M394" s="56">
        <f t="shared" si="194"/>
        <v>4</v>
      </c>
      <c r="N394" s="56">
        <f t="shared" si="194"/>
        <v>75</v>
      </c>
      <c r="O394" s="56">
        <f t="shared" si="194"/>
        <v>45</v>
      </c>
      <c r="P394" s="56">
        <f t="shared" si="194"/>
        <v>0</v>
      </c>
      <c r="Q394" s="56">
        <f t="shared" si="194"/>
        <v>5</v>
      </c>
      <c r="R394" s="56">
        <f t="shared" si="194"/>
        <v>4</v>
      </c>
      <c r="S394" s="56">
        <f t="shared" si="194"/>
        <v>1</v>
      </c>
      <c r="T394" s="22">
        <f t="shared" si="164"/>
        <v>96.12403100775194</v>
      </c>
      <c r="U394" s="22">
        <f t="shared" si="165"/>
        <v>61.240310077519375</v>
      </c>
      <c r="V394" s="56">
        <f>V395+V396</f>
        <v>0</v>
      </c>
      <c r="W394" s="56">
        <f>W395+W396</f>
        <v>0</v>
      </c>
      <c r="X394" s="56">
        <f>X395+X396</f>
        <v>0</v>
      </c>
      <c r="Y394" s="56">
        <f>Y395+Y396</f>
        <v>0</v>
      </c>
    </row>
    <row r="395" spans="1:25" ht="15">
      <c r="A395" s="112"/>
      <c r="B395" s="124"/>
      <c r="C395" s="126"/>
      <c r="D395" s="88"/>
      <c r="E395" s="5" t="s">
        <v>33</v>
      </c>
      <c r="F395" s="59">
        <f>F356+F362+F368+F374+F380+F386+F392</f>
        <v>102</v>
      </c>
      <c r="G395" s="59">
        <f aca="true" t="shared" si="195" ref="G395:S396">G356+G362+G368+G374+G380+G386+G392</f>
        <v>0</v>
      </c>
      <c r="H395" s="59">
        <f t="shared" si="195"/>
        <v>102</v>
      </c>
      <c r="I395" s="59">
        <f t="shared" si="195"/>
        <v>102</v>
      </c>
      <c r="J395" s="59">
        <f t="shared" si="195"/>
        <v>0</v>
      </c>
      <c r="K395" s="59">
        <f t="shared" si="195"/>
        <v>0</v>
      </c>
      <c r="L395" s="59">
        <f t="shared" si="195"/>
        <v>97</v>
      </c>
      <c r="M395" s="59">
        <f t="shared" si="195"/>
        <v>4</v>
      </c>
      <c r="N395" s="59">
        <f t="shared" si="195"/>
        <v>69</v>
      </c>
      <c r="O395" s="59">
        <f t="shared" si="195"/>
        <v>24</v>
      </c>
      <c r="P395" s="59">
        <f t="shared" si="195"/>
        <v>0</v>
      </c>
      <c r="Q395" s="59">
        <f t="shared" si="195"/>
        <v>5</v>
      </c>
      <c r="R395" s="59">
        <f t="shared" si="195"/>
        <v>4</v>
      </c>
      <c r="S395" s="59">
        <f t="shared" si="195"/>
        <v>1</v>
      </c>
      <c r="T395" s="22">
        <f aca="true" t="shared" si="196" ref="T395:T458">L395/I395*100</f>
        <v>95.09803921568627</v>
      </c>
      <c r="U395" s="22">
        <f aca="true" t="shared" si="197" ref="U395:U458">(M395+N395)/I395*100</f>
        <v>71.56862745098039</v>
      </c>
      <c r="V395" s="59">
        <f aca="true" t="shared" si="198" ref="V395:Y396">V356+V362+V368+V374+V380+V386+V392</f>
        <v>0</v>
      </c>
      <c r="W395" s="59">
        <f t="shared" si="198"/>
        <v>0</v>
      </c>
      <c r="X395" s="59">
        <f t="shared" si="198"/>
        <v>0</v>
      </c>
      <c r="Y395" s="59">
        <f t="shared" si="198"/>
        <v>0</v>
      </c>
    </row>
    <row r="396" spans="1:25" ht="26.25">
      <c r="A396" s="112"/>
      <c r="B396" s="124"/>
      <c r="C396" s="126"/>
      <c r="D396" s="120"/>
      <c r="E396" s="5" t="s">
        <v>34</v>
      </c>
      <c r="F396" s="59">
        <f>F357+F363+F369+F375+F381+F387+F393</f>
        <v>28</v>
      </c>
      <c r="G396" s="59">
        <f t="shared" si="195"/>
        <v>1</v>
      </c>
      <c r="H396" s="59">
        <f t="shared" si="195"/>
        <v>27</v>
      </c>
      <c r="I396" s="59">
        <f t="shared" si="195"/>
        <v>27</v>
      </c>
      <c r="J396" s="59">
        <f t="shared" si="195"/>
        <v>0</v>
      </c>
      <c r="K396" s="59">
        <f t="shared" si="195"/>
        <v>0</v>
      </c>
      <c r="L396" s="59">
        <f t="shared" si="195"/>
        <v>27</v>
      </c>
      <c r="M396" s="59">
        <f t="shared" si="195"/>
        <v>0</v>
      </c>
      <c r="N396" s="59">
        <f t="shared" si="195"/>
        <v>6</v>
      </c>
      <c r="O396" s="59">
        <f t="shared" si="195"/>
        <v>21</v>
      </c>
      <c r="P396" s="59">
        <f t="shared" si="195"/>
        <v>0</v>
      </c>
      <c r="Q396" s="59">
        <f t="shared" si="195"/>
        <v>0</v>
      </c>
      <c r="R396" s="59">
        <f t="shared" si="195"/>
        <v>0</v>
      </c>
      <c r="S396" s="59">
        <f t="shared" si="195"/>
        <v>0</v>
      </c>
      <c r="T396" s="22">
        <f t="shared" si="196"/>
        <v>100</v>
      </c>
      <c r="U396" s="22">
        <f t="shared" si="197"/>
        <v>22.22222222222222</v>
      </c>
      <c r="V396" s="59">
        <f t="shared" si="198"/>
        <v>0</v>
      </c>
      <c r="W396" s="59">
        <f t="shared" si="198"/>
        <v>0</v>
      </c>
      <c r="X396" s="59">
        <f t="shared" si="198"/>
        <v>0</v>
      </c>
      <c r="Y396" s="59">
        <f t="shared" si="198"/>
        <v>0</v>
      </c>
    </row>
    <row r="397" spans="1:25" ht="15">
      <c r="A397" s="112"/>
      <c r="B397" s="124"/>
      <c r="C397" s="126"/>
      <c r="D397" s="119" t="s">
        <v>35</v>
      </c>
      <c r="E397" s="5" t="s">
        <v>22</v>
      </c>
      <c r="F397" s="56">
        <f>F398+F399</f>
        <v>156</v>
      </c>
      <c r="G397" s="56">
        <f aca="true" t="shared" si="199" ref="G397:S397">G398+G399</f>
        <v>0</v>
      </c>
      <c r="H397" s="56">
        <f t="shared" si="199"/>
        <v>156</v>
      </c>
      <c r="I397" s="56">
        <f t="shared" si="199"/>
        <v>156</v>
      </c>
      <c r="J397" s="56">
        <f t="shared" si="199"/>
        <v>0</v>
      </c>
      <c r="K397" s="56">
        <f t="shared" si="199"/>
        <v>0</v>
      </c>
      <c r="L397" s="56">
        <f t="shared" si="199"/>
        <v>152</v>
      </c>
      <c r="M397" s="56">
        <f t="shared" si="199"/>
        <v>13</v>
      </c>
      <c r="N397" s="56">
        <f t="shared" si="199"/>
        <v>80</v>
      </c>
      <c r="O397" s="56">
        <f t="shared" si="199"/>
        <v>59</v>
      </c>
      <c r="P397" s="56">
        <f t="shared" si="199"/>
        <v>0</v>
      </c>
      <c r="Q397" s="56">
        <f t="shared" si="199"/>
        <v>4</v>
      </c>
      <c r="R397" s="56">
        <f t="shared" si="199"/>
        <v>4</v>
      </c>
      <c r="S397" s="56">
        <f t="shared" si="199"/>
        <v>0</v>
      </c>
      <c r="T397" s="22">
        <f t="shared" si="196"/>
        <v>97.43589743589743</v>
      </c>
      <c r="U397" s="22">
        <f t="shared" si="197"/>
        <v>59.61538461538461</v>
      </c>
      <c r="V397" s="56">
        <f>V398+V399</f>
        <v>0</v>
      </c>
      <c r="W397" s="56">
        <f>W398+W399</f>
        <v>0</v>
      </c>
      <c r="X397" s="56">
        <f>X398+X399</f>
        <v>0</v>
      </c>
      <c r="Y397" s="56">
        <f>Y398+Y399</f>
        <v>0</v>
      </c>
    </row>
    <row r="398" spans="1:25" ht="15">
      <c r="A398" s="112"/>
      <c r="B398" s="124"/>
      <c r="C398" s="126"/>
      <c r="D398" s="88"/>
      <c r="E398" s="5" t="s">
        <v>33</v>
      </c>
      <c r="F398" s="59">
        <f>F359+F365+F371+F377+F383+F389</f>
        <v>125</v>
      </c>
      <c r="G398" s="59">
        <f aca="true" t="shared" si="200" ref="G398:S399">G359+G365+G371+G377+G383+G389</f>
        <v>0</v>
      </c>
      <c r="H398" s="59">
        <f t="shared" si="200"/>
        <v>125</v>
      </c>
      <c r="I398" s="59">
        <f t="shared" si="200"/>
        <v>125</v>
      </c>
      <c r="J398" s="59">
        <f t="shared" si="200"/>
        <v>0</v>
      </c>
      <c r="K398" s="59">
        <f t="shared" si="200"/>
        <v>0</v>
      </c>
      <c r="L398" s="59">
        <f t="shared" si="200"/>
        <v>122</v>
      </c>
      <c r="M398" s="59">
        <f t="shared" si="200"/>
        <v>12</v>
      </c>
      <c r="N398" s="59">
        <f t="shared" si="200"/>
        <v>74</v>
      </c>
      <c r="O398" s="59">
        <f t="shared" si="200"/>
        <v>36</v>
      </c>
      <c r="P398" s="59">
        <f t="shared" si="200"/>
        <v>0</v>
      </c>
      <c r="Q398" s="59">
        <f t="shared" si="200"/>
        <v>3</v>
      </c>
      <c r="R398" s="59">
        <f t="shared" si="200"/>
        <v>3</v>
      </c>
      <c r="S398" s="59">
        <f t="shared" si="200"/>
        <v>0</v>
      </c>
      <c r="T398" s="22">
        <f t="shared" si="196"/>
        <v>97.6</v>
      </c>
      <c r="U398" s="22">
        <f t="shared" si="197"/>
        <v>68.8</v>
      </c>
      <c r="V398" s="59">
        <f aca="true" t="shared" si="201" ref="V398:Y399">V359+V365+V371+V377+V383+V389</f>
        <v>0</v>
      </c>
      <c r="W398" s="59">
        <f t="shared" si="201"/>
        <v>0</v>
      </c>
      <c r="X398" s="59">
        <f t="shared" si="201"/>
        <v>0</v>
      </c>
      <c r="Y398" s="59">
        <f t="shared" si="201"/>
        <v>0</v>
      </c>
    </row>
    <row r="399" spans="1:25" ht="26.25">
      <c r="A399" s="112"/>
      <c r="B399" s="124"/>
      <c r="C399" s="126"/>
      <c r="D399" s="120"/>
      <c r="E399" s="5" t="s">
        <v>34</v>
      </c>
      <c r="F399" s="59">
        <f>F360+F366+F372+F378+F384+F390</f>
        <v>31</v>
      </c>
      <c r="G399" s="59">
        <f t="shared" si="200"/>
        <v>0</v>
      </c>
      <c r="H399" s="59">
        <f t="shared" si="200"/>
        <v>31</v>
      </c>
      <c r="I399" s="59">
        <f t="shared" si="200"/>
        <v>31</v>
      </c>
      <c r="J399" s="59">
        <f t="shared" si="200"/>
        <v>0</v>
      </c>
      <c r="K399" s="59">
        <f t="shared" si="200"/>
        <v>0</v>
      </c>
      <c r="L399" s="59">
        <f t="shared" si="200"/>
        <v>30</v>
      </c>
      <c r="M399" s="59">
        <f t="shared" si="200"/>
        <v>1</v>
      </c>
      <c r="N399" s="59">
        <f t="shared" si="200"/>
        <v>6</v>
      </c>
      <c r="O399" s="59">
        <f t="shared" si="200"/>
        <v>23</v>
      </c>
      <c r="P399" s="59">
        <f t="shared" si="200"/>
        <v>0</v>
      </c>
      <c r="Q399" s="59">
        <f t="shared" si="200"/>
        <v>1</v>
      </c>
      <c r="R399" s="59">
        <f t="shared" si="200"/>
        <v>1</v>
      </c>
      <c r="S399" s="59">
        <f t="shared" si="200"/>
        <v>0</v>
      </c>
      <c r="T399" s="22">
        <f t="shared" si="196"/>
        <v>96.7741935483871</v>
      </c>
      <c r="U399" s="22">
        <f t="shared" si="197"/>
        <v>22.58064516129032</v>
      </c>
      <c r="V399" s="59">
        <f t="shared" si="201"/>
        <v>0</v>
      </c>
      <c r="W399" s="59">
        <f t="shared" si="201"/>
        <v>0</v>
      </c>
      <c r="X399" s="59">
        <f t="shared" si="201"/>
        <v>0</v>
      </c>
      <c r="Y399" s="59">
        <f t="shared" si="201"/>
        <v>0</v>
      </c>
    </row>
    <row r="400" spans="1:25" ht="15">
      <c r="A400" s="112"/>
      <c r="B400" s="124"/>
      <c r="C400" s="123"/>
      <c r="D400" s="72" t="s">
        <v>75</v>
      </c>
      <c r="E400" s="5" t="s">
        <v>22</v>
      </c>
      <c r="F400" s="56">
        <f>F401+F402</f>
        <v>286</v>
      </c>
      <c r="G400" s="56">
        <f aca="true" t="shared" si="202" ref="G400:S400">G401+G402</f>
        <v>1</v>
      </c>
      <c r="H400" s="56">
        <f t="shared" si="202"/>
        <v>285</v>
      </c>
      <c r="I400" s="56">
        <f t="shared" si="202"/>
        <v>285</v>
      </c>
      <c r="J400" s="56">
        <f t="shared" si="202"/>
        <v>0</v>
      </c>
      <c r="K400" s="56">
        <f t="shared" si="202"/>
        <v>0</v>
      </c>
      <c r="L400" s="56">
        <f t="shared" si="202"/>
        <v>276</v>
      </c>
      <c r="M400" s="56">
        <f t="shared" si="202"/>
        <v>17</v>
      </c>
      <c r="N400" s="56">
        <f t="shared" si="202"/>
        <v>155</v>
      </c>
      <c r="O400" s="56">
        <f t="shared" si="202"/>
        <v>104</v>
      </c>
      <c r="P400" s="56">
        <f t="shared" si="202"/>
        <v>0</v>
      </c>
      <c r="Q400" s="56">
        <f t="shared" si="202"/>
        <v>9</v>
      </c>
      <c r="R400" s="56">
        <f t="shared" si="202"/>
        <v>8</v>
      </c>
      <c r="S400" s="56">
        <f t="shared" si="202"/>
        <v>1</v>
      </c>
      <c r="T400" s="22">
        <f t="shared" si="196"/>
        <v>96.84210526315789</v>
      </c>
      <c r="U400" s="22">
        <f t="shared" si="197"/>
        <v>60.35087719298245</v>
      </c>
      <c r="V400" s="56">
        <f>V401+V402</f>
        <v>0</v>
      </c>
      <c r="W400" s="56">
        <f>W401+W402</f>
        <v>0</v>
      </c>
      <c r="X400" s="56">
        <f>X401+X402</f>
        <v>0</v>
      </c>
      <c r="Y400" s="56">
        <f>Y401+Y402</f>
        <v>0</v>
      </c>
    </row>
    <row r="401" spans="1:25" ht="15">
      <c r="A401" s="112"/>
      <c r="B401" s="124"/>
      <c r="C401" s="123"/>
      <c r="D401" s="73"/>
      <c r="E401" s="5" t="s">
        <v>33</v>
      </c>
      <c r="F401" s="59">
        <f>F395+F398</f>
        <v>227</v>
      </c>
      <c r="G401" s="59">
        <f aca="true" t="shared" si="203" ref="G401:S402">G395+G398</f>
        <v>0</v>
      </c>
      <c r="H401" s="59">
        <f t="shared" si="203"/>
        <v>227</v>
      </c>
      <c r="I401" s="59">
        <f t="shared" si="203"/>
        <v>227</v>
      </c>
      <c r="J401" s="59">
        <f t="shared" si="203"/>
        <v>0</v>
      </c>
      <c r="K401" s="59">
        <f t="shared" si="203"/>
        <v>0</v>
      </c>
      <c r="L401" s="59">
        <f t="shared" si="203"/>
        <v>219</v>
      </c>
      <c r="M401" s="59">
        <f t="shared" si="203"/>
        <v>16</v>
      </c>
      <c r="N401" s="59">
        <f t="shared" si="203"/>
        <v>143</v>
      </c>
      <c r="O401" s="59">
        <f t="shared" si="203"/>
        <v>60</v>
      </c>
      <c r="P401" s="59">
        <f t="shared" si="203"/>
        <v>0</v>
      </c>
      <c r="Q401" s="59">
        <f t="shared" si="203"/>
        <v>8</v>
      </c>
      <c r="R401" s="59">
        <f t="shared" si="203"/>
        <v>7</v>
      </c>
      <c r="S401" s="59">
        <f t="shared" si="203"/>
        <v>1</v>
      </c>
      <c r="T401" s="22">
        <f t="shared" si="196"/>
        <v>96.47577092511013</v>
      </c>
      <c r="U401" s="22">
        <f t="shared" si="197"/>
        <v>70.04405286343612</v>
      </c>
      <c r="V401" s="59">
        <f aca="true" t="shared" si="204" ref="V401:Y402">V395+V398</f>
        <v>0</v>
      </c>
      <c r="W401" s="59">
        <f t="shared" si="204"/>
        <v>0</v>
      </c>
      <c r="X401" s="59">
        <f t="shared" si="204"/>
        <v>0</v>
      </c>
      <c r="Y401" s="59">
        <f t="shared" si="204"/>
        <v>0</v>
      </c>
    </row>
    <row r="402" spans="1:25" ht="26.25">
      <c r="A402" s="113"/>
      <c r="B402" s="124"/>
      <c r="C402" s="127"/>
      <c r="D402" s="74"/>
      <c r="E402" s="5" t="s">
        <v>34</v>
      </c>
      <c r="F402" s="59">
        <f>F396+F399</f>
        <v>59</v>
      </c>
      <c r="G402" s="59">
        <f t="shared" si="203"/>
        <v>1</v>
      </c>
      <c r="H402" s="59">
        <f t="shared" si="203"/>
        <v>58</v>
      </c>
      <c r="I402" s="59">
        <f t="shared" si="203"/>
        <v>58</v>
      </c>
      <c r="J402" s="59">
        <f t="shared" si="203"/>
        <v>0</v>
      </c>
      <c r="K402" s="59">
        <f t="shared" si="203"/>
        <v>0</v>
      </c>
      <c r="L402" s="59">
        <f t="shared" si="203"/>
        <v>57</v>
      </c>
      <c r="M402" s="59">
        <f t="shared" si="203"/>
        <v>1</v>
      </c>
      <c r="N402" s="59">
        <f t="shared" si="203"/>
        <v>12</v>
      </c>
      <c r="O402" s="59">
        <f t="shared" si="203"/>
        <v>44</v>
      </c>
      <c r="P402" s="59">
        <f t="shared" si="203"/>
        <v>0</v>
      </c>
      <c r="Q402" s="59">
        <f t="shared" si="203"/>
        <v>1</v>
      </c>
      <c r="R402" s="59">
        <f t="shared" si="203"/>
        <v>1</v>
      </c>
      <c r="S402" s="59">
        <f t="shared" si="203"/>
        <v>0</v>
      </c>
      <c r="T402" s="22">
        <f t="shared" si="196"/>
        <v>98.27586206896551</v>
      </c>
      <c r="U402" s="22">
        <f t="shared" si="197"/>
        <v>22.413793103448278</v>
      </c>
      <c r="V402" s="59">
        <f t="shared" si="204"/>
        <v>0</v>
      </c>
      <c r="W402" s="59">
        <f t="shared" si="204"/>
        <v>0</v>
      </c>
      <c r="X402" s="59">
        <f t="shared" si="204"/>
        <v>0</v>
      </c>
      <c r="Y402" s="59">
        <f t="shared" si="204"/>
        <v>0</v>
      </c>
    </row>
    <row r="403" spans="1:25" ht="15">
      <c r="A403" s="111" t="s">
        <v>52</v>
      </c>
      <c r="B403" s="116" t="s">
        <v>67</v>
      </c>
      <c r="C403" s="83">
        <v>1</v>
      </c>
      <c r="D403" s="119" t="s">
        <v>32</v>
      </c>
      <c r="E403" s="4" t="s">
        <v>22</v>
      </c>
      <c r="F403" s="56">
        <f>F404+F405</f>
        <v>6</v>
      </c>
      <c r="G403" s="56">
        <f aca="true" t="shared" si="205" ref="G403:S403">G404+G405</f>
        <v>0</v>
      </c>
      <c r="H403" s="56">
        <f t="shared" si="205"/>
        <v>6</v>
      </c>
      <c r="I403" s="56">
        <f t="shared" si="205"/>
        <v>6</v>
      </c>
      <c r="J403" s="56">
        <f t="shared" si="205"/>
        <v>0</v>
      </c>
      <c r="K403" s="56">
        <f t="shared" si="205"/>
        <v>0</v>
      </c>
      <c r="L403" s="56">
        <f t="shared" si="205"/>
        <v>6</v>
      </c>
      <c r="M403" s="56">
        <f t="shared" si="205"/>
        <v>0</v>
      </c>
      <c r="N403" s="56">
        <f t="shared" si="205"/>
        <v>3</v>
      </c>
      <c r="O403" s="56">
        <f t="shared" si="205"/>
        <v>3</v>
      </c>
      <c r="P403" s="56">
        <f t="shared" si="205"/>
        <v>0</v>
      </c>
      <c r="Q403" s="56">
        <f t="shared" si="205"/>
        <v>0</v>
      </c>
      <c r="R403" s="56">
        <f t="shared" si="205"/>
        <v>0</v>
      </c>
      <c r="S403" s="56">
        <f t="shared" si="205"/>
        <v>0</v>
      </c>
      <c r="T403" s="22">
        <f t="shared" si="196"/>
        <v>100</v>
      </c>
      <c r="U403" s="22">
        <f t="shared" si="197"/>
        <v>50</v>
      </c>
      <c r="V403" s="56">
        <f>V404+V405</f>
        <v>0</v>
      </c>
      <c r="W403" s="56">
        <f>W404+W405</f>
        <v>0</v>
      </c>
      <c r="X403" s="56">
        <f>X404+X405</f>
        <v>0</v>
      </c>
      <c r="Y403" s="56">
        <f>Y404+Y405</f>
        <v>0</v>
      </c>
    </row>
    <row r="404" spans="1:25" ht="15">
      <c r="A404" s="112"/>
      <c r="B404" s="70"/>
      <c r="C404" s="88"/>
      <c r="D404" s="88"/>
      <c r="E404" s="4" t="s">
        <v>33</v>
      </c>
      <c r="F404" s="56">
        <v>5</v>
      </c>
      <c r="G404" s="56">
        <v>0</v>
      </c>
      <c r="H404" s="56">
        <v>5</v>
      </c>
      <c r="I404" s="56">
        <v>5</v>
      </c>
      <c r="J404" s="56">
        <v>0</v>
      </c>
      <c r="K404" s="56">
        <v>0</v>
      </c>
      <c r="L404" s="56">
        <v>5</v>
      </c>
      <c r="M404" s="56">
        <v>0</v>
      </c>
      <c r="N404" s="56">
        <v>3</v>
      </c>
      <c r="O404" s="56">
        <v>2</v>
      </c>
      <c r="P404" s="56">
        <v>0</v>
      </c>
      <c r="Q404" s="56">
        <v>0</v>
      </c>
      <c r="R404" s="56">
        <v>0</v>
      </c>
      <c r="S404" s="56">
        <v>0</v>
      </c>
      <c r="T404" s="22">
        <f t="shared" si="196"/>
        <v>100</v>
      </c>
      <c r="U404" s="22">
        <f t="shared" si="197"/>
        <v>60</v>
      </c>
      <c r="V404" s="56">
        <v>0</v>
      </c>
      <c r="W404" s="56">
        <v>0</v>
      </c>
      <c r="X404" s="56">
        <v>0</v>
      </c>
      <c r="Y404" s="56">
        <v>0</v>
      </c>
    </row>
    <row r="405" spans="1:25" ht="26.25">
      <c r="A405" s="112"/>
      <c r="B405" s="70"/>
      <c r="C405" s="88"/>
      <c r="D405" s="120"/>
      <c r="E405" s="4" t="s">
        <v>34</v>
      </c>
      <c r="F405" s="56">
        <v>1</v>
      </c>
      <c r="G405" s="56">
        <v>0</v>
      </c>
      <c r="H405" s="56">
        <v>1</v>
      </c>
      <c r="I405" s="56">
        <v>1</v>
      </c>
      <c r="J405" s="56">
        <v>0</v>
      </c>
      <c r="K405" s="56">
        <v>0</v>
      </c>
      <c r="L405" s="56">
        <v>1</v>
      </c>
      <c r="M405" s="56">
        <v>0</v>
      </c>
      <c r="N405" s="56">
        <v>0</v>
      </c>
      <c r="O405" s="56">
        <v>1</v>
      </c>
      <c r="P405" s="56">
        <v>0</v>
      </c>
      <c r="Q405" s="56">
        <v>0</v>
      </c>
      <c r="R405" s="56">
        <v>0</v>
      </c>
      <c r="S405" s="56">
        <v>0</v>
      </c>
      <c r="T405" s="22">
        <f t="shared" si="196"/>
        <v>100</v>
      </c>
      <c r="U405" s="22">
        <f t="shared" si="197"/>
        <v>0</v>
      </c>
      <c r="V405" s="56">
        <v>0</v>
      </c>
      <c r="W405" s="56">
        <v>0</v>
      </c>
      <c r="X405" s="56">
        <v>0</v>
      </c>
      <c r="Y405" s="56">
        <v>0</v>
      </c>
    </row>
    <row r="406" spans="1:25" ht="15">
      <c r="A406" s="112"/>
      <c r="B406" s="70"/>
      <c r="C406" s="130"/>
      <c r="D406" s="119" t="s">
        <v>35</v>
      </c>
      <c r="E406" s="4" t="s">
        <v>22</v>
      </c>
      <c r="F406" s="56">
        <f>F407+F408</f>
        <v>11</v>
      </c>
      <c r="G406" s="56">
        <f aca="true" t="shared" si="206" ref="G406:S406">G407+G408</f>
        <v>0</v>
      </c>
      <c r="H406" s="56">
        <f t="shared" si="206"/>
        <v>11</v>
      </c>
      <c r="I406" s="56">
        <f t="shared" si="206"/>
        <v>11</v>
      </c>
      <c r="J406" s="56">
        <f t="shared" si="206"/>
        <v>0</v>
      </c>
      <c r="K406" s="56">
        <f t="shared" si="206"/>
        <v>0</v>
      </c>
      <c r="L406" s="56">
        <f t="shared" si="206"/>
        <v>8</v>
      </c>
      <c r="M406" s="56">
        <f t="shared" si="206"/>
        <v>0</v>
      </c>
      <c r="N406" s="56">
        <f t="shared" si="206"/>
        <v>2</v>
      </c>
      <c r="O406" s="56">
        <f t="shared" si="206"/>
        <v>6</v>
      </c>
      <c r="P406" s="56">
        <f t="shared" si="206"/>
        <v>0</v>
      </c>
      <c r="Q406" s="56">
        <f t="shared" si="206"/>
        <v>3</v>
      </c>
      <c r="R406" s="56">
        <f t="shared" si="206"/>
        <v>2</v>
      </c>
      <c r="S406" s="56">
        <f t="shared" si="206"/>
        <v>1</v>
      </c>
      <c r="T406" s="22">
        <f t="shared" si="196"/>
        <v>72.72727272727273</v>
      </c>
      <c r="U406" s="22">
        <f t="shared" si="197"/>
        <v>18.181818181818183</v>
      </c>
      <c r="V406" s="56">
        <f>V407+V408</f>
        <v>0</v>
      </c>
      <c r="W406" s="56">
        <f>W407+W408</f>
        <v>0</v>
      </c>
      <c r="X406" s="56">
        <f>X407+X408</f>
        <v>0</v>
      </c>
      <c r="Y406" s="56">
        <f>Y407+Y408</f>
        <v>0</v>
      </c>
    </row>
    <row r="407" spans="1:25" ht="15">
      <c r="A407" s="112"/>
      <c r="B407" s="70"/>
      <c r="C407" s="130"/>
      <c r="D407" s="88"/>
      <c r="E407" s="4" t="s">
        <v>33</v>
      </c>
      <c r="F407" s="56">
        <v>7</v>
      </c>
      <c r="G407" s="56">
        <v>0</v>
      </c>
      <c r="H407" s="56">
        <v>7</v>
      </c>
      <c r="I407" s="56">
        <v>7</v>
      </c>
      <c r="J407" s="56">
        <v>0</v>
      </c>
      <c r="K407" s="56">
        <v>0</v>
      </c>
      <c r="L407" s="56">
        <v>6</v>
      </c>
      <c r="M407" s="56">
        <v>0</v>
      </c>
      <c r="N407" s="56">
        <v>2</v>
      </c>
      <c r="O407" s="56">
        <v>4</v>
      </c>
      <c r="P407" s="56">
        <v>0</v>
      </c>
      <c r="Q407" s="56">
        <v>1</v>
      </c>
      <c r="R407" s="56">
        <v>1</v>
      </c>
      <c r="S407" s="56">
        <v>0</v>
      </c>
      <c r="T407" s="22">
        <f t="shared" si="196"/>
        <v>85.71428571428571</v>
      </c>
      <c r="U407" s="22">
        <f t="shared" si="197"/>
        <v>28.57142857142857</v>
      </c>
      <c r="V407" s="56">
        <v>0</v>
      </c>
      <c r="W407" s="56">
        <v>0</v>
      </c>
      <c r="X407" s="56">
        <v>0</v>
      </c>
      <c r="Y407" s="56">
        <v>0</v>
      </c>
    </row>
    <row r="408" spans="1:25" ht="26.25">
      <c r="A408" s="112"/>
      <c r="B408" s="70"/>
      <c r="C408" s="131"/>
      <c r="D408" s="120"/>
      <c r="E408" s="4" t="s">
        <v>34</v>
      </c>
      <c r="F408" s="56">
        <v>4</v>
      </c>
      <c r="G408" s="56">
        <v>0</v>
      </c>
      <c r="H408" s="56">
        <v>4</v>
      </c>
      <c r="I408" s="56">
        <v>4</v>
      </c>
      <c r="J408" s="56">
        <v>0</v>
      </c>
      <c r="K408" s="56">
        <v>0</v>
      </c>
      <c r="L408" s="56">
        <v>2</v>
      </c>
      <c r="M408" s="56">
        <v>0</v>
      </c>
      <c r="N408" s="56">
        <v>0</v>
      </c>
      <c r="O408" s="56">
        <v>2</v>
      </c>
      <c r="P408" s="56">
        <v>0</v>
      </c>
      <c r="Q408" s="56">
        <v>2</v>
      </c>
      <c r="R408" s="56">
        <v>1</v>
      </c>
      <c r="S408" s="56">
        <v>1</v>
      </c>
      <c r="T408" s="22">
        <f t="shared" si="196"/>
        <v>50</v>
      </c>
      <c r="U408" s="22">
        <f t="shared" si="197"/>
        <v>0</v>
      </c>
      <c r="V408" s="56">
        <v>0</v>
      </c>
      <c r="W408" s="56">
        <v>0</v>
      </c>
      <c r="X408" s="56">
        <v>0</v>
      </c>
      <c r="Y408" s="56">
        <v>0</v>
      </c>
    </row>
    <row r="409" spans="1:25" ht="15">
      <c r="A409" s="112" t="s">
        <v>52</v>
      </c>
      <c r="B409" s="116" t="s">
        <v>53</v>
      </c>
      <c r="C409" s="118">
        <v>2</v>
      </c>
      <c r="D409" s="119" t="s">
        <v>32</v>
      </c>
      <c r="E409" s="4" t="s">
        <v>22</v>
      </c>
      <c r="F409" s="56">
        <f>F410+F411</f>
        <v>11</v>
      </c>
      <c r="G409" s="56">
        <f aca="true" t="shared" si="207" ref="G409:S409">G410+G411</f>
        <v>0</v>
      </c>
      <c r="H409" s="56">
        <f t="shared" si="207"/>
        <v>11</v>
      </c>
      <c r="I409" s="56">
        <f t="shared" si="207"/>
        <v>11</v>
      </c>
      <c r="J409" s="56">
        <f t="shared" si="207"/>
        <v>0</v>
      </c>
      <c r="K409" s="56">
        <f t="shared" si="207"/>
        <v>0</v>
      </c>
      <c r="L409" s="56">
        <f t="shared" si="207"/>
        <v>9</v>
      </c>
      <c r="M409" s="56">
        <f t="shared" si="207"/>
        <v>0</v>
      </c>
      <c r="N409" s="56">
        <f t="shared" si="207"/>
        <v>5</v>
      </c>
      <c r="O409" s="56">
        <f t="shared" si="207"/>
        <v>4</v>
      </c>
      <c r="P409" s="56">
        <f t="shared" si="207"/>
        <v>0</v>
      </c>
      <c r="Q409" s="56">
        <f t="shared" si="207"/>
        <v>2</v>
      </c>
      <c r="R409" s="56">
        <f t="shared" si="207"/>
        <v>2</v>
      </c>
      <c r="S409" s="56">
        <f t="shared" si="207"/>
        <v>0</v>
      </c>
      <c r="T409" s="22">
        <f t="shared" si="196"/>
        <v>81.81818181818183</v>
      </c>
      <c r="U409" s="22">
        <f t="shared" si="197"/>
        <v>45.45454545454545</v>
      </c>
      <c r="V409" s="56">
        <f>V410+V411</f>
        <v>0</v>
      </c>
      <c r="W409" s="56">
        <f>W410+W411</f>
        <v>0</v>
      </c>
      <c r="X409" s="56">
        <f>X410+X411</f>
        <v>0</v>
      </c>
      <c r="Y409" s="56">
        <f>Y410+Y411</f>
        <v>0</v>
      </c>
    </row>
    <row r="410" spans="1:25" ht="15">
      <c r="A410" s="112"/>
      <c r="B410" s="70"/>
      <c r="C410" s="88"/>
      <c r="D410" s="88"/>
      <c r="E410" s="4" t="s">
        <v>33</v>
      </c>
      <c r="F410" s="56">
        <v>7</v>
      </c>
      <c r="G410" s="56">
        <v>0</v>
      </c>
      <c r="H410" s="56">
        <v>7</v>
      </c>
      <c r="I410" s="56">
        <v>7</v>
      </c>
      <c r="J410" s="56">
        <v>0</v>
      </c>
      <c r="K410" s="56">
        <v>0</v>
      </c>
      <c r="L410" s="56">
        <v>6</v>
      </c>
      <c r="M410" s="56">
        <v>0</v>
      </c>
      <c r="N410" s="56">
        <v>5</v>
      </c>
      <c r="O410" s="56">
        <v>1</v>
      </c>
      <c r="P410" s="56">
        <v>0</v>
      </c>
      <c r="Q410" s="56">
        <v>1</v>
      </c>
      <c r="R410" s="56">
        <v>1</v>
      </c>
      <c r="S410" s="56">
        <v>0</v>
      </c>
      <c r="T410" s="22">
        <f t="shared" si="196"/>
        <v>85.71428571428571</v>
      </c>
      <c r="U410" s="22">
        <f t="shared" si="197"/>
        <v>71.42857142857143</v>
      </c>
      <c r="V410" s="56">
        <v>0</v>
      </c>
      <c r="W410" s="56">
        <v>0</v>
      </c>
      <c r="X410" s="56">
        <v>0</v>
      </c>
      <c r="Y410" s="56">
        <v>0</v>
      </c>
    </row>
    <row r="411" spans="1:25" ht="26.25">
      <c r="A411" s="112"/>
      <c r="B411" s="70"/>
      <c r="C411" s="88"/>
      <c r="D411" s="120"/>
      <c r="E411" s="4" t="s">
        <v>34</v>
      </c>
      <c r="F411" s="56">
        <v>4</v>
      </c>
      <c r="G411" s="56">
        <v>0</v>
      </c>
      <c r="H411" s="56">
        <v>4</v>
      </c>
      <c r="I411" s="56">
        <v>4</v>
      </c>
      <c r="J411" s="56">
        <v>0</v>
      </c>
      <c r="K411" s="56">
        <v>0</v>
      </c>
      <c r="L411" s="56">
        <v>3</v>
      </c>
      <c r="M411" s="56">
        <v>0</v>
      </c>
      <c r="N411" s="56">
        <v>0</v>
      </c>
      <c r="O411" s="56">
        <v>3</v>
      </c>
      <c r="P411" s="56">
        <v>0</v>
      </c>
      <c r="Q411" s="56">
        <v>1</v>
      </c>
      <c r="R411" s="56">
        <v>1</v>
      </c>
      <c r="S411" s="56">
        <v>0</v>
      </c>
      <c r="T411" s="22">
        <f t="shared" si="196"/>
        <v>75</v>
      </c>
      <c r="U411" s="22">
        <f t="shared" si="197"/>
        <v>0</v>
      </c>
      <c r="V411" s="56">
        <v>0</v>
      </c>
      <c r="W411" s="56">
        <v>0</v>
      </c>
      <c r="X411" s="56">
        <v>0</v>
      </c>
      <c r="Y411" s="56">
        <v>0</v>
      </c>
    </row>
    <row r="412" spans="1:25" ht="15">
      <c r="A412" s="112"/>
      <c r="B412" s="70"/>
      <c r="C412" s="88"/>
      <c r="D412" s="119" t="s">
        <v>35</v>
      </c>
      <c r="E412" s="4" t="s">
        <v>22</v>
      </c>
      <c r="F412" s="56">
        <f>F413+F414</f>
        <v>0</v>
      </c>
      <c r="G412" s="56">
        <f aca="true" t="shared" si="208" ref="G412:S412">G413+G414</f>
        <v>0</v>
      </c>
      <c r="H412" s="56">
        <f t="shared" si="208"/>
        <v>0</v>
      </c>
      <c r="I412" s="56">
        <f t="shared" si="208"/>
        <v>0</v>
      </c>
      <c r="J412" s="56">
        <f t="shared" si="208"/>
        <v>0</v>
      </c>
      <c r="K412" s="56">
        <f t="shared" si="208"/>
        <v>0</v>
      </c>
      <c r="L412" s="56">
        <f t="shared" si="208"/>
        <v>0</v>
      </c>
      <c r="M412" s="56">
        <f t="shared" si="208"/>
        <v>0</v>
      </c>
      <c r="N412" s="56">
        <f t="shared" si="208"/>
        <v>0</v>
      </c>
      <c r="O412" s="56">
        <f t="shared" si="208"/>
        <v>0</v>
      </c>
      <c r="P412" s="56">
        <f t="shared" si="208"/>
        <v>0</v>
      </c>
      <c r="Q412" s="56">
        <f t="shared" si="208"/>
        <v>0</v>
      </c>
      <c r="R412" s="56">
        <f t="shared" si="208"/>
        <v>0</v>
      </c>
      <c r="S412" s="56">
        <f t="shared" si="208"/>
        <v>0</v>
      </c>
      <c r="T412" s="22">
        <v>0</v>
      </c>
      <c r="U412" s="22">
        <v>0</v>
      </c>
      <c r="V412" s="56">
        <f>V413+V414</f>
        <v>0</v>
      </c>
      <c r="W412" s="56">
        <f>W413+W414</f>
        <v>0</v>
      </c>
      <c r="X412" s="56">
        <f>X413+X414</f>
        <v>0</v>
      </c>
      <c r="Y412" s="56">
        <f>Y413+Y414</f>
        <v>0</v>
      </c>
    </row>
    <row r="413" spans="1:25" ht="15">
      <c r="A413" s="112"/>
      <c r="B413" s="70"/>
      <c r="C413" s="88"/>
      <c r="D413" s="88"/>
      <c r="E413" s="4" t="s">
        <v>33</v>
      </c>
      <c r="F413" s="56">
        <v>0</v>
      </c>
      <c r="G413" s="56">
        <v>0</v>
      </c>
      <c r="H413" s="56">
        <v>0</v>
      </c>
      <c r="I413" s="56">
        <v>0</v>
      </c>
      <c r="J413" s="56">
        <v>0</v>
      </c>
      <c r="K413" s="56">
        <v>0</v>
      </c>
      <c r="L413" s="56">
        <v>0</v>
      </c>
      <c r="M413" s="56">
        <v>0</v>
      </c>
      <c r="N413" s="56">
        <v>0</v>
      </c>
      <c r="O413" s="56">
        <v>0</v>
      </c>
      <c r="P413" s="56">
        <v>0</v>
      </c>
      <c r="Q413" s="56">
        <v>0</v>
      </c>
      <c r="R413" s="56">
        <v>0</v>
      </c>
      <c r="S413" s="56">
        <v>0</v>
      </c>
      <c r="T413" s="22">
        <v>0</v>
      </c>
      <c r="U413" s="22">
        <v>0</v>
      </c>
      <c r="V413" s="56">
        <v>0</v>
      </c>
      <c r="W413" s="56">
        <v>0</v>
      </c>
      <c r="X413" s="56">
        <v>0</v>
      </c>
      <c r="Y413" s="56">
        <v>0</v>
      </c>
    </row>
    <row r="414" spans="1:25" ht="26.25">
      <c r="A414" s="112"/>
      <c r="B414" s="70"/>
      <c r="C414" s="88"/>
      <c r="D414" s="120"/>
      <c r="E414" s="4" t="s">
        <v>34</v>
      </c>
      <c r="F414" s="56">
        <v>0</v>
      </c>
      <c r="G414" s="56">
        <v>0</v>
      </c>
      <c r="H414" s="56">
        <v>0</v>
      </c>
      <c r="I414" s="56">
        <v>0</v>
      </c>
      <c r="J414" s="56">
        <v>0</v>
      </c>
      <c r="K414" s="56">
        <v>0</v>
      </c>
      <c r="L414" s="56">
        <v>0</v>
      </c>
      <c r="M414" s="56">
        <v>0</v>
      </c>
      <c r="N414" s="56">
        <v>0</v>
      </c>
      <c r="O414" s="56">
        <v>0</v>
      </c>
      <c r="P414" s="56">
        <v>0</v>
      </c>
      <c r="Q414" s="56">
        <v>0</v>
      </c>
      <c r="R414" s="56">
        <v>0</v>
      </c>
      <c r="S414" s="56">
        <v>0</v>
      </c>
      <c r="T414" s="22">
        <v>0</v>
      </c>
      <c r="U414" s="22">
        <v>0</v>
      </c>
      <c r="V414" s="56">
        <v>0</v>
      </c>
      <c r="W414" s="56">
        <v>0</v>
      </c>
      <c r="X414" s="56">
        <v>0</v>
      </c>
      <c r="Y414" s="56">
        <v>0</v>
      </c>
    </row>
    <row r="415" spans="1:25" ht="15">
      <c r="A415" s="112" t="s">
        <v>52</v>
      </c>
      <c r="B415" s="116" t="s">
        <v>53</v>
      </c>
      <c r="C415" s="75">
        <v>3</v>
      </c>
      <c r="D415" s="119" t="s">
        <v>32</v>
      </c>
      <c r="E415" s="4" t="s">
        <v>22</v>
      </c>
      <c r="F415" s="56">
        <f>F416+F417</f>
        <v>11</v>
      </c>
      <c r="G415" s="56">
        <f aca="true" t="shared" si="209" ref="G415:S415">G416+G417</f>
        <v>0</v>
      </c>
      <c r="H415" s="56">
        <f t="shared" si="209"/>
        <v>11</v>
      </c>
      <c r="I415" s="56">
        <f t="shared" si="209"/>
        <v>11</v>
      </c>
      <c r="J415" s="56">
        <f t="shared" si="209"/>
        <v>0</v>
      </c>
      <c r="K415" s="56">
        <f t="shared" si="209"/>
        <v>0</v>
      </c>
      <c r="L415" s="56">
        <f t="shared" si="209"/>
        <v>11</v>
      </c>
      <c r="M415" s="56">
        <f t="shared" si="209"/>
        <v>5</v>
      </c>
      <c r="N415" s="56">
        <f t="shared" si="209"/>
        <v>4</v>
      </c>
      <c r="O415" s="56">
        <f t="shared" si="209"/>
        <v>2</v>
      </c>
      <c r="P415" s="56">
        <f t="shared" si="209"/>
        <v>0</v>
      </c>
      <c r="Q415" s="56">
        <f t="shared" si="209"/>
        <v>0</v>
      </c>
      <c r="R415" s="56">
        <f t="shared" si="209"/>
        <v>0</v>
      </c>
      <c r="S415" s="56">
        <f t="shared" si="209"/>
        <v>0</v>
      </c>
      <c r="T415" s="22">
        <f t="shared" si="196"/>
        <v>100</v>
      </c>
      <c r="U415" s="22">
        <f t="shared" si="197"/>
        <v>81.81818181818183</v>
      </c>
      <c r="V415" s="56">
        <f>V416+V417</f>
        <v>0</v>
      </c>
      <c r="W415" s="56">
        <f>W416+W417</f>
        <v>0</v>
      </c>
      <c r="X415" s="56">
        <f>X416+X417</f>
        <v>0</v>
      </c>
      <c r="Y415" s="56">
        <f>Y416+Y417</f>
        <v>0</v>
      </c>
    </row>
    <row r="416" spans="1:25" ht="15">
      <c r="A416" s="112"/>
      <c r="B416" s="70"/>
      <c r="C416" s="88"/>
      <c r="D416" s="88"/>
      <c r="E416" s="4" t="s">
        <v>33</v>
      </c>
      <c r="F416" s="56">
        <v>10</v>
      </c>
      <c r="G416" s="56">
        <v>0</v>
      </c>
      <c r="H416" s="56">
        <v>10</v>
      </c>
      <c r="I416" s="56">
        <v>10</v>
      </c>
      <c r="J416" s="56">
        <v>0</v>
      </c>
      <c r="K416" s="56">
        <v>0</v>
      </c>
      <c r="L416" s="56">
        <v>10</v>
      </c>
      <c r="M416" s="56">
        <v>5</v>
      </c>
      <c r="N416" s="56">
        <v>3</v>
      </c>
      <c r="O416" s="56">
        <v>2</v>
      </c>
      <c r="P416" s="56">
        <v>0</v>
      </c>
      <c r="Q416" s="56">
        <v>0</v>
      </c>
      <c r="R416" s="56">
        <v>0</v>
      </c>
      <c r="S416" s="56">
        <v>0</v>
      </c>
      <c r="T416" s="22">
        <f t="shared" si="196"/>
        <v>100</v>
      </c>
      <c r="U416" s="22">
        <f t="shared" si="197"/>
        <v>80</v>
      </c>
      <c r="V416" s="56">
        <v>0</v>
      </c>
      <c r="W416" s="56">
        <v>0</v>
      </c>
      <c r="X416" s="56">
        <v>0</v>
      </c>
      <c r="Y416" s="56">
        <v>0</v>
      </c>
    </row>
    <row r="417" spans="1:25" ht="26.25">
      <c r="A417" s="112"/>
      <c r="B417" s="117"/>
      <c r="C417" s="88"/>
      <c r="D417" s="120"/>
      <c r="E417" s="4" t="s">
        <v>34</v>
      </c>
      <c r="F417" s="56">
        <v>1</v>
      </c>
      <c r="G417" s="56">
        <v>0</v>
      </c>
      <c r="H417" s="56">
        <v>1</v>
      </c>
      <c r="I417" s="56">
        <v>1</v>
      </c>
      <c r="J417" s="56">
        <v>0</v>
      </c>
      <c r="K417" s="56">
        <v>0</v>
      </c>
      <c r="L417" s="56">
        <v>1</v>
      </c>
      <c r="M417" s="56">
        <v>0</v>
      </c>
      <c r="N417" s="56">
        <v>1</v>
      </c>
      <c r="O417" s="56">
        <v>0</v>
      </c>
      <c r="P417" s="56">
        <v>0</v>
      </c>
      <c r="Q417" s="56">
        <v>0</v>
      </c>
      <c r="R417" s="56">
        <v>0</v>
      </c>
      <c r="S417" s="56">
        <v>0</v>
      </c>
      <c r="T417" s="22">
        <f t="shared" si="196"/>
        <v>100</v>
      </c>
      <c r="U417" s="22">
        <f t="shared" si="197"/>
        <v>100</v>
      </c>
      <c r="V417" s="56">
        <v>0</v>
      </c>
      <c r="W417" s="56">
        <v>0</v>
      </c>
      <c r="X417" s="56">
        <v>0</v>
      </c>
      <c r="Y417" s="56">
        <v>0</v>
      </c>
    </row>
    <row r="418" spans="1:25" ht="15">
      <c r="A418" s="112"/>
      <c r="B418" s="112"/>
      <c r="C418" s="130"/>
      <c r="D418" s="119" t="s">
        <v>35</v>
      </c>
      <c r="E418" s="4" t="s">
        <v>22</v>
      </c>
      <c r="F418" s="56">
        <f>F419+F420</f>
        <v>7</v>
      </c>
      <c r="G418" s="56">
        <f aca="true" t="shared" si="210" ref="G418:S418">G419+G420</f>
        <v>0</v>
      </c>
      <c r="H418" s="56">
        <f t="shared" si="210"/>
        <v>7</v>
      </c>
      <c r="I418" s="56">
        <f t="shared" si="210"/>
        <v>7</v>
      </c>
      <c r="J418" s="56">
        <f t="shared" si="210"/>
        <v>0</v>
      </c>
      <c r="K418" s="56">
        <f t="shared" si="210"/>
        <v>0</v>
      </c>
      <c r="L418" s="56">
        <f t="shared" si="210"/>
        <v>7</v>
      </c>
      <c r="M418" s="56">
        <f t="shared" si="210"/>
        <v>2</v>
      </c>
      <c r="N418" s="56">
        <f t="shared" si="210"/>
        <v>2</v>
      </c>
      <c r="O418" s="56">
        <f t="shared" si="210"/>
        <v>3</v>
      </c>
      <c r="P418" s="56">
        <f t="shared" si="210"/>
        <v>0</v>
      </c>
      <c r="Q418" s="56">
        <f t="shared" si="210"/>
        <v>0</v>
      </c>
      <c r="R418" s="56">
        <f t="shared" si="210"/>
        <v>0</v>
      </c>
      <c r="S418" s="56">
        <f t="shared" si="210"/>
        <v>0</v>
      </c>
      <c r="T418" s="22">
        <f t="shared" si="196"/>
        <v>100</v>
      </c>
      <c r="U418" s="22">
        <f t="shared" si="197"/>
        <v>57.14285714285714</v>
      </c>
      <c r="V418" s="56">
        <f>V419+V420</f>
        <v>0</v>
      </c>
      <c r="W418" s="56">
        <f>W419+W420</f>
        <v>0</v>
      </c>
      <c r="X418" s="56">
        <f>X419+X420</f>
        <v>0</v>
      </c>
      <c r="Y418" s="56">
        <f>Y419+Y420</f>
        <v>0</v>
      </c>
    </row>
    <row r="419" spans="1:25" ht="15">
      <c r="A419" s="112"/>
      <c r="B419" s="112"/>
      <c r="C419" s="130"/>
      <c r="D419" s="88"/>
      <c r="E419" s="4" t="s">
        <v>33</v>
      </c>
      <c r="F419" s="56">
        <v>4</v>
      </c>
      <c r="G419" s="56">
        <v>0</v>
      </c>
      <c r="H419" s="56">
        <v>4</v>
      </c>
      <c r="I419" s="56">
        <v>4</v>
      </c>
      <c r="J419" s="56">
        <v>0</v>
      </c>
      <c r="K419" s="56">
        <v>0</v>
      </c>
      <c r="L419" s="56">
        <v>4</v>
      </c>
      <c r="M419" s="56">
        <v>2</v>
      </c>
      <c r="N419" s="56">
        <v>1</v>
      </c>
      <c r="O419" s="56">
        <v>1</v>
      </c>
      <c r="P419" s="56">
        <v>0</v>
      </c>
      <c r="Q419" s="56">
        <v>0</v>
      </c>
      <c r="R419" s="56">
        <v>0</v>
      </c>
      <c r="S419" s="56">
        <v>0</v>
      </c>
      <c r="T419" s="22">
        <f t="shared" si="196"/>
        <v>100</v>
      </c>
      <c r="U419" s="22">
        <f t="shared" si="197"/>
        <v>75</v>
      </c>
      <c r="V419" s="56">
        <v>0</v>
      </c>
      <c r="W419" s="56">
        <v>0</v>
      </c>
      <c r="X419" s="56">
        <v>0</v>
      </c>
      <c r="Y419" s="56">
        <v>0</v>
      </c>
    </row>
    <row r="420" spans="1:25" ht="26.25">
      <c r="A420" s="112"/>
      <c r="B420" s="112"/>
      <c r="C420" s="131"/>
      <c r="D420" s="120"/>
      <c r="E420" s="4" t="s">
        <v>34</v>
      </c>
      <c r="F420" s="56">
        <v>3</v>
      </c>
      <c r="G420" s="56">
        <v>0</v>
      </c>
      <c r="H420" s="56">
        <v>3</v>
      </c>
      <c r="I420" s="56">
        <v>3</v>
      </c>
      <c r="J420" s="56">
        <v>0</v>
      </c>
      <c r="K420" s="56">
        <v>0</v>
      </c>
      <c r="L420" s="56">
        <v>3</v>
      </c>
      <c r="M420" s="56">
        <v>0</v>
      </c>
      <c r="N420" s="56">
        <v>1</v>
      </c>
      <c r="O420" s="56">
        <v>2</v>
      </c>
      <c r="P420" s="56">
        <v>0</v>
      </c>
      <c r="Q420" s="56">
        <v>0</v>
      </c>
      <c r="R420" s="56">
        <v>0</v>
      </c>
      <c r="S420" s="56">
        <v>0</v>
      </c>
      <c r="T420" s="22">
        <f t="shared" si="196"/>
        <v>100</v>
      </c>
      <c r="U420" s="22">
        <f t="shared" si="197"/>
        <v>33.33333333333333</v>
      </c>
      <c r="V420" s="56">
        <v>0</v>
      </c>
      <c r="W420" s="56">
        <v>0</v>
      </c>
      <c r="X420" s="56">
        <v>0</v>
      </c>
      <c r="Y420" s="56">
        <v>0</v>
      </c>
    </row>
    <row r="421" spans="1:25" ht="15">
      <c r="A421" s="112"/>
      <c r="B421" s="70"/>
      <c r="C421" s="118">
        <v>4</v>
      </c>
      <c r="D421" s="119" t="s">
        <v>32</v>
      </c>
      <c r="E421" s="4" t="s">
        <v>22</v>
      </c>
      <c r="F421" s="56">
        <f>F422+F423</f>
        <v>3</v>
      </c>
      <c r="G421" s="56">
        <f aca="true" t="shared" si="211" ref="G421:S421">G422+G423</f>
        <v>0</v>
      </c>
      <c r="H421" s="56">
        <f t="shared" si="211"/>
        <v>3</v>
      </c>
      <c r="I421" s="56">
        <f t="shared" si="211"/>
        <v>3</v>
      </c>
      <c r="J421" s="56">
        <f t="shared" si="211"/>
        <v>0</v>
      </c>
      <c r="K421" s="56">
        <f t="shared" si="211"/>
        <v>0</v>
      </c>
      <c r="L421" s="56">
        <f t="shared" si="211"/>
        <v>3</v>
      </c>
      <c r="M421" s="56">
        <f t="shared" si="211"/>
        <v>0</v>
      </c>
      <c r="N421" s="56">
        <f t="shared" si="211"/>
        <v>3</v>
      </c>
      <c r="O421" s="56">
        <f t="shared" si="211"/>
        <v>0</v>
      </c>
      <c r="P421" s="56">
        <f t="shared" si="211"/>
        <v>0</v>
      </c>
      <c r="Q421" s="56">
        <f t="shared" si="211"/>
        <v>0</v>
      </c>
      <c r="R421" s="56">
        <f t="shared" si="211"/>
        <v>0</v>
      </c>
      <c r="S421" s="56">
        <f t="shared" si="211"/>
        <v>0</v>
      </c>
      <c r="T421" s="22">
        <f t="shared" si="196"/>
        <v>100</v>
      </c>
      <c r="U421" s="22">
        <f t="shared" si="197"/>
        <v>100</v>
      </c>
      <c r="V421" s="56">
        <f>V422+V423</f>
        <v>0</v>
      </c>
      <c r="W421" s="56">
        <f>W422+W423</f>
        <v>0</v>
      </c>
      <c r="X421" s="56">
        <f>X422+X423</f>
        <v>0</v>
      </c>
      <c r="Y421" s="56">
        <f>Y422+Y423</f>
        <v>0</v>
      </c>
    </row>
    <row r="422" spans="1:25" ht="15">
      <c r="A422" s="112"/>
      <c r="B422" s="70"/>
      <c r="C422" s="88"/>
      <c r="D422" s="88"/>
      <c r="E422" s="4" t="s">
        <v>33</v>
      </c>
      <c r="F422" s="56">
        <v>0</v>
      </c>
      <c r="G422" s="56">
        <v>0</v>
      </c>
      <c r="H422" s="56">
        <v>0</v>
      </c>
      <c r="I422" s="56">
        <v>0</v>
      </c>
      <c r="J422" s="56">
        <v>0</v>
      </c>
      <c r="K422" s="56">
        <v>0</v>
      </c>
      <c r="L422" s="56">
        <v>0</v>
      </c>
      <c r="M422" s="56">
        <v>0</v>
      </c>
      <c r="N422" s="56">
        <v>0</v>
      </c>
      <c r="O422" s="56">
        <v>0</v>
      </c>
      <c r="P422" s="56">
        <v>0</v>
      </c>
      <c r="Q422" s="56">
        <v>0</v>
      </c>
      <c r="R422" s="56">
        <v>0</v>
      </c>
      <c r="S422" s="56">
        <v>0</v>
      </c>
      <c r="T422" s="22">
        <v>0</v>
      </c>
      <c r="U422" s="22">
        <v>0</v>
      </c>
      <c r="V422" s="56">
        <v>0</v>
      </c>
      <c r="W422" s="56">
        <v>0</v>
      </c>
      <c r="X422" s="56">
        <v>0</v>
      </c>
      <c r="Y422" s="56">
        <v>0</v>
      </c>
    </row>
    <row r="423" spans="1:25" ht="26.25">
      <c r="A423" s="112"/>
      <c r="B423" s="70"/>
      <c r="C423" s="88"/>
      <c r="D423" s="120"/>
      <c r="E423" s="4" t="s">
        <v>34</v>
      </c>
      <c r="F423" s="56">
        <v>3</v>
      </c>
      <c r="G423" s="56">
        <v>0</v>
      </c>
      <c r="H423" s="56">
        <v>3</v>
      </c>
      <c r="I423" s="56">
        <v>3</v>
      </c>
      <c r="J423" s="56">
        <v>0</v>
      </c>
      <c r="K423" s="56">
        <v>0</v>
      </c>
      <c r="L423" s="56">
        <v>3</v>
      </c>
      <c r="M423" s="56">
        <v>0</v>
      </c>
      <c r="N423" s="56">
        <v>3</v>
      </c>
      <c r="O423" s="56">
        <v>0</v>
      </c>
      <c r="P423" s="56">
        <v>0</v>
      </c>
      <c r="Q423" s="56">
        <v>0</v>
      </c>
      <c r="R423" s="56">
        <v>0</v>
      </c>
      <c r="S423" s="56">
        <v>0</v>
      </c>
      <c r="T423" s="22">
        <f t="shared" si="196"/>
        <v>100</v>
      </c>
      <c r="U423" s="22">
        <f t="shared" si="197"/>
        <v>100</v>
      </c>
      <c r="V423" s="56">
        <v>0</v>
      </c>
      <c r="W423" s="56">
        <v>0</v>
      </c>
      <c r="X423" s="56">
        <v>0</v>
      </c>
      <c r="Y423" s="56">
        <v>0</v>
      </c>
    </row>
    <row r="424" spans="1:25" ht="15">
      <c r="A424" s="112"/>
      <c r="B424" s="70"/>
      <c r="C424" s="88"/>
      <c r="D424" s="119" t="s">
        <v>35</v>
      </c>
      <c r="E424" s="4" t="s">
        <v>22</v>
      </c>
      <c r="F424" s="56">
        <f>F425+F426</f>
        <v>0</v>
      </c>
      <c r="G424" s="56">
        <f aca="true" t="shared" si="212" ref="G424:S424">G425+G426</f>
        <v>0</v>
      </c>
      <c r="H424" s="56">
        <f t="shared" si="212"/>
        <v>0</v>
      </c>
      <c r="I424" s="56">
        <f t="shared" si="212"/>
        <v>0</v>
      </c>
      <c r="J424" s="56">
        <f t="shared" si="212"/>
        <v>0</v>
      </c>
      <c r="K424" s="56">
        <f t="shared" si="212"/>
        <v>0</v>
      </c>
      <c r="L424" s="56">
        <f t="shared" si="212"/>
        <v>0</v>
      </c>
      <c r="M424" s="56">
        <f t="shared" si="212"/>
        <v>0</v>
      </c>
      <c r="N424" s="56">
        <f t="shared" si="212"/>
        <v>0</v>
      </c>
      <c r="O424" s="56">
        <f t="shared" si="212"/>
        <v>0</v>
      </c>
      <c r="P424" s="56">
        <f t="shared" si="212"/>
        <v>0</v>
      </c>
      <c r="Q424" s="56">
        <f t="shared" si="212"/>
        <v>0</v>
      </c>
      <c r="R424" s="56">
        <f t="shared" si="212"/>
        <v>0</v>
      </c>
      <c r="S424" s="56">
        <f t="shared" si="212"/>
        <v>0</v>
      </c>
      <c r="T424" s="22">
        <v>0</v>
      </c>
      <c r="U424" s="22">
        <v>0</v>
      </c>
      <c r="V424" s="56">
        <f>V425+V426</f>
        <v>0</v>
      </c>
      <c r="W424" s="56">
        <f>W425+W426</f>
        <v>0</v>
      </c>
      <c r="X424" s="56">
        <f>X425+X426</f>
        <v>0</v>
      </c>
      <c r="Y424" s="56">
        <f>Y425+Y426</f>
        <v>0</v>
      </c>
    </row>
    <row r="425" spans="1:25" ht="15">
      <c r="A425" s="112"/>
      <c r="B425" s="70"/>
      <c r="C425" s="88"/>
      <c r="D425" s="88"/>
      <c r="E425" s="4" t="s">
        <v>33</v>
      </c>
      <c r="F425" s="56">
        <v>0</v>
      </c>
      <c r="G425" s="56">
        <v>0</v>
      </c>
      <c r="H425" s="56">
        <v>0</v>
      </c>
      <c r="I425" s="56">
        <v>0</v>
      </c>
      <c r="J425" s="56">
        <v>0</v>
      </c>
      <c r="K425" s="56">
        <v>0</v>
      </c>
      <c r="L425" s="56">
        <v>0</v>
      </c>
      <c r="M425" s="56">
        <v>0</v>
      </c>
      <c r="N425" s="56">
        <v>0</v>
      </c>
      <c r="O425" s="56">
        <v>0</v>
      </c>
      <c r="P425" s="56">
        <v>0</v>
      </c>
      <c r="Q425" s="56">
        <v>0</v>
      </c>
      <c r="R425" s="56">
        <v>0</v>
      </c>
      <c r="S425" s="56">
        <v>0</v>
      </c>
      <c r="T425" s="22">
        <v>0</v>
      </c>
      <c r="U425" s="22">
        <v>0</v>
      </c>
      <c r="V425" s="56">
        <v>0</v>
      </c>
      <c r="W425" s="56">
        <v>0</v>
      </c>
      <c r="X425" s="56">
        <v>0</v>
      </c>
      <c r="Y425" s="56">
        <v>0</v>
      </c>
    </row>
    <row r="426" spans="1:25" ht="26.25">
      <c r="A426" s="112"/>
      <c r="B426" s="117"/>
      <c r="C426" s="88"/>
      <c r="D426" s="120"/>
      <c r="E426" s="4" t="s">
        <v>34</v>
      </c>
      <c r="F426" s="56">
        <v>0</v>
      </c>
      <c r="G426" s="56">
        <v>0</v>
      </c>
      <c r="H426" s="56">
        <v>0</v>
      </c>
      <c r="I426" s="56">
        <v>0</v>
      </c>
      <c r="J426" s="56">
        <v>0</v>
      </c>
      <c r="K426" s="56">
        <v>0</v>
      </c>
      <c r="L426" s="56">
        <v>0</v>
      </c>
      <c r="M426" s="56">
        <v>0</v>
      </c>
      <c r="N426" s="56">
        <v>0</v>
      </c>
      <c r="O426" s="56">
        <v>0</v>
      </c>
      <c r="P426" s="56">
        <v>0</v>
      </c>
      <c r="Q426" s="56">
        <v>0</v>
      </c>
      <c r="R426" s="56">
        <v>0</v>
      </c>
      <c r="S426" s="56">
        <v>0</v>
      </c>
      <c r="T426" s="22">
        <v>0</v>
      </c>
      <c r="U426" s="22">
        <v>0</v>
      </c>
      <c r="V426" s="56">
        <v>0</v>
      </c>
      <c r="W426" s="56">
        <v>0</v>
      </c>
      <c r="X426" s="56">
        <v>0</v>
      </c>
      <c r="Y426" s="56">
        <v>0</v>
      </c>
    </row>
    <row r="427" spans="1:25" ht="15">
      <c r="A427" s="112"/>
      <c r="B427" s="116" t="s">
        <v>115</v>
      </c>
      <c r="C427" s="118">
        <v>3</v>
      </c>
      <c r="D427" s="119" t="s">
        <v>32</v>
      </c>
      <c r="E427" s="4" t="s">
        <v>22</v>
      </c>
      <c r="F427" s="56">
        <f>F428+F429</f>
        <v>1</v>
      </c>
      <c r="G427" s="56">
        <f aca="true" t="shared" si="213" ref="G427:S427">G428+G429</f>
        <v>0</v>
      </c>
      <c r="H427" s="56">
        <f t="shared" si="213"/>
        <v>1</v>
      </c>
      <c r="I427" s="56">
        <f t="shared" si="213"/>
        <v>1</v>
      </c>
      <c r="J427" s="56">
        <f t="shared" si="213"/>
        <v>0</v>
      </c>
      <c r="K427" s="56">
        <f t="shared" si="213"/>
        <v>0</v>
      </c>
      <c r="L427" s="56">
        <f t="shared" si="213"/>
        <v>1</v>
      </c>
      <c r="M427" s="56">
        <f t="shared" si="213"/>
        <v>0</v>
      </c>
      <c r="N427" s="56">
        <f t="shared" si="213"/>
        <v>1</v>
      </c>
      <c r="O427" s="56">
        <f t="shared" si="213"/>
        <v>0</v>
      </c>
      <c r="P427" s="56">
        <f t="shared" si="213"/>
        <v>0</v>
      </c>
      <c r="Q427" s="56">
        <f t="shared" si="213"/>
        <v>0</v>
      </c>
      <c r="R427" s="56">
        <f t="shared" si="213"/>
        <v>0</v>
      </c>
      <c r="S427" s="56">
        <f t="shared" si="213"/>
        <v>0</v>
      </c>
      <c r="T427" s="22">
        <f t="shared" si="196"/>
        <v>100</v>
      </c>
      <c r="U427" s="22">
        <f t="shared" si="197"/>
        <v>100</v>
      </c>
      <c r="V427" s="56">
        <f>V428+V429</f>
        <v>0</v>
      </c>
      <c r="W427" s="56">
        <f>W428+W429</f>
        <v>0</v>
      </c>
      <c r="X427" s="56">
        <f>X428+X429</f>
        <v>0</v>
      </c>
      <c r="Y427" s="56">
        <f>Y428+Y429</f>
        <v>0</v>
      </c>
    </row>
    <row r="428" spans="1:25" ht="15">
      <c r="A428" s="112"/>
      <c r="B428" s="70"/>
      <c r="C428" s="88"/>
      <c r="D428" s="88"/>
      <c r="E428" s="4" t="s">
        <v>33</v>
      </c>
      <c r="F428" s="56">
        <v>1</v>
      </c>
      <c r="G428" s="56">
        <v>0</v>
      </c>
      <c r="H428" s="56">
        <v>1</v>
      </c>
      <c r="I428" s="56">
        <v>1</v>
      </c>
      <c r="J428" s="56">
        <v>0</v>
      </c>
      <c r="K428" s="56">
        <v>0</v>
      </c>
      <c r="L428" s="56">
        <v>1</v>
      </c>
      <c r="M428" s="56">
        <v>0</v>
      </c>
      <c r="N428" s="56">
        <v>1</v>
      </c>
      <c r="O428" s="56">
        <v>0</v>
      </c>
      <c r="P428" s="56">
        <v>0</v>
      </c>
      <c r="Q428" s="56">
        <v>0</v>
      </c>
      <c r="R428" s="56">
        <v>0</v>
      </c>
      <c r="S428" s="56">
        <v>0</v>
      </c>
      <c r="T428" s="22">
        <f t="shared" si="196"/>
        <v>100</v>
      </c>
      <c r="U428" s="22">
        <f t="shared" si="197"/>
        <v>100</v>
      </c>
      <c r="V428" s="56">
        <v>0</v>
      </c>
      <c r="W428" s="56">
        <v>0</v>
      </c>
      <c r="X428" s="56">
        <v>0</v>
      </c>
      <c r="Y428" s="56">
        <v>0</v>
      </c>
    </row>
    <row r="429" spans="1:25" ht="26.25">
      <c r="A429" s="112"/>
      <c r="B429" s="117"/>
      <c r="C429" s="120"/>
      <c r="D429" s="120"/>
      <c r="E429" s="4" t="s">
        <v>34</v>
      </c>
      <c r="F429" s="56">
        <v>0</v>
      </c>
      <c r="G429" s="56">
        <v>0</v>
      </c>
      <c r="H429" s="56">
        <v>0</v>
      </c>
      <c r="I429" s="56">
        <v>0</v>
      </c>
      <c r="J429" s="56">
        <v>0</v>
      </c>
      <c r="K429" s="56">
        <v>0</v>
      </c>
      <c r="L429" s="56">
        <v>0</v>
      </c>
      <c r="M429" s="56">
        <v>0</v>
      </c>
      <c r="N429" s="56">
        <v>0</v>
      </c>
      <c r="O429" s="56">
        <v>0</v>
      </c>
      <c r="P429" s="56">
        <v>0</v>
      </c>
      <c r="Q429" s="56">
        <v>0</v>
      </c>
      <c r="R429" s="56">
        <v>0</v>
      </c>
      <c r="S429" s="56">
        <v>0</v>
      </c>
      <c r="T429" s="22">
        <v>0</v>
      </c>
      <c r="U429" s="22">
        <v>0</v>
      </c>
      <c r="V429" s="56">
        <v>0</v>
      </c>
      <c r="W429" s="56">
        <v>0</v>
      </c>
      <c r="X429" s="56">
        <v>0</v>
      </c>
      <c r="Y429" s="56">
        <v>0</v>
      </c>
    </row>
    <row r="430" spans="1:25" ht="15">
      <c r="A430" s="112"/>
      <c r="B430" s="124" t="s">
        <v>53</v>
      </c>
      <c r="C430" s="125" t="s">
        <v>75</v>
      </c>
      <c r="D430" s="119" t="s">
        <v>32</v>
      </c>
      <c r="E430" s="5" t="s">
        <v>22</v>
      </c>
      <c r="F430" s="56">
        <f>F431+F432</f>
        <v>32</v>
      </c>
      <c r="G430" s="56">
        <f aca="true" t="shared" si="214" ref="G430:S430">G431+G432</f>
        <v>0</v>
      </c>
      <c r="H430" s="56">
        <f t="shared" si="214"/>
        <v>32</v>
      </c>
      <c r="I430" s="56">
        <f t="shared" si="214"/>
        <v>32</v>
      </c>
      <c r="J430" s="56">
        <f t="shared" si="214"/>
        <v>0</v>
      </c>
      <c r="K430" s="56">
        <f t="shared" si="214"/>
        <v>0</v>
      </c>
      <c r="L430" s="56">
        <f t="shared" si="214"/>
        <v>30</v>
      </c>
      <c r="M430" s="56">
        <f t="shared" si="214"/>
        <v>5</v>
      </c>
      <c r="N430" s="56">
        <f t="shared" si="214"/>
        <v>16</v>
      </c>
      <c r="O430" s="56">
        <f t="shared" si="214"/>
        <v>9</v>
      </c>
      <c r="P430" s="56">
        <f t="shared" si="214"/>
        <v>0</v>
      </c>
      <c r="Q430" s="56">
        <f t="shared" si="214"/>
        <v>2</v>
      </c>
      <c r="R430" s="56">
        <f t="shared" si="214"/>
        <v>2</v>
      </c>
      <c r="S430" s="56">
        <f t="shared" si="214"/>
        <v>0</v>
      </c>
      <c r="T430" s="22">
        <f t="shared" si="196"/>
        <v>93.75</v>
      </c>
      <c r="U430" s="22">
        <f t="shared" si="197"/>
        <v>65.625</v>
      </c>
      <c r="V430" s="56">
        <f>V431+V432</f>
        <v>0</v>
      </c>
      <c r="W430" s="56">
        <f>W431+W432</f>
        <v>0</v>
      </c>
      <c r="X430" s="56">
        <f>X431+X432</f>
        <v>0</v>
      </c>
      <c r="Y430" s="56">
        <f>Y431+Y432</f>
        <v>0</v>
      </c>
    </row>
    <row r="431" spans="1:25" ht="15">
      <c r="A431" s="112"/>
      <c r="B431" s="124"/>
      <c r="C431" s="126"/>
      <c r="D431" s="88"/>
      <c r="E431" s="5" t="s">
        <v>33</v>
      </c>
      <c r="F431" s="56">
        <f>F404+F410+F416+F422+F428</f>
        <v>23</v>
      </c>
      <c r="G431" s="56">
        <f aca="true" t="shared" si="215" ref="G431:S432">G404+G410+G416+G422+G428</f>
        <v>0</v>
      </c>
      <c r="H431" s="56">
        <f t="shared" si="215"/>
        <v>23</v>
      </c>
      <c r="I431" s="56">
        <f t="shared" si="215"/>
        <v>23</v>
      </c>
      <c r="J431" s="56">
        <f t="shared" si="215"/>
        <v>0</v>
      </c>
      <c r="K431" s="56">
        <f t="shared" si="215"/>
        <v>0</v>
      </c>
      <c r="L431" s="56">
        <f t="shared" si="215"/>
        <v>22</v>
      </c>
      <c r="M431" s="56">
        <f t="shared" si="215"/>
        <v>5</v>
      </c>
      <c r="N431" s="56">
        <f t="shared" si="215"/>
        <v>12</v>
      </c>
      <c r="O431" s="56">
        <f t="shared" si="215"/>
        <v>5</v>
      </c>
      <c r="P431" s="56">
        <f t="shared" si="215"/>
        <v>0</v>
      </c>
      <c r="Q431" s="56">
        <f t="shared" si="215"/>
        <v>1</v>
      </c>
      <c r="R431" s="56">
        <f t="shared" si="215"/>
        <v>1</v>
      </c>
      <c r="S431" s="56">
        <f t="shared" si="215"/>
        <v>0</v>
      </c>
      <c r="T431" s="22">
        <f t="shared" si="196"/>
        <v>95.65217391304348</v>
      </c>
      <c r="U431" s="22">
        <f t="shared" si="197"/>
        <v>73.91304347826086</v>
      </c>
      <c r="V431" s="56">
        <f aca="true" t="shared" si="216" ref="V431:Y432">V404+V410+V416+V422+V428</f>
        <v>0</v>
      </c>
      <c r="W431" s="56">
        <f t="shared" si="216"/>
        <v>0</v>
      </c>
      <c r="X431" s="56">
        <f t="shared" si="216"/>
        <v>0</v>
      </c>
      <c r="Y431" s="56">
        <f t="shared" si="216"/>
        <v>0</v>
      </c>
    </row>
    <row r="432" spans="1:25" ht="26.25">
      <c r="A432" s="112"/>
      <c r="B432" s="124"/>
      <c r="C432" s="126"/>
      <c r="D432" s="120"/>
      <c r="E432" s="5" t="s">
        <v>34</v>
      </c>
      <c r="F432" s="56">
        <f>F405+F411+F417+F423+F429</f>
        <v>9</v>
      </c>
      <c r="G432" s="56">
        <f t="shared" si="215"/>
        <v>0</v>
      </c>
      <c r="H432" s="56">
        <f t="shared" si="215"/>
        <v>9</v>
      </c>
      <c r="I432" s="56">
        <f t="shared" si="215"/>
        <v>9</v>
      </c>
      <c r="J432" s="56">
        <f t="shared" si="215"/>
        <v>0</v>
      </c>
      <c r="K432" s="56">
        <f t="shared" si="215"/>
        <v>0</v>
      </c>
      <c r="L432" s="56">
        <f t="shared" si="215"/>
        <v>8</v>
      </c>
      <c r="M432" s="56">
        <f t="shared" si="215"/>
        <v>0</v>
      </c>
      <c r="N432" s="56">
        <f t="shared" si="215"/>
        <v>4</v>
      </c>
      <c r="O432" s="56">
        <f t="shared" si="215"/>
        <v>4</v>
      </c>
      <c r="P432" s="56">
        <f t="shared" si="215"/>
        <v>0</v>
      </c>
      <c r="Q432" s="56">
        <f t="shared" si="215"/>
        <v>1</v>
      </c>
      <c r="R432" s="56">
        <f t="shared" si="215"/>
        <v>1</v>
      </c>
      <c r="S432" s="56">
        <f t="shared" si="215"/>
        <v>0</v>
      </c>
      <c r="T432" s="22">
        <f t="shared" si="196"/>
        <v>88.88888888888889</v>
      </c>
      <c r="U432" s="22">
        <f t="shared" si="197"/>
        <v>44.44444444444444</v>
      </c>
      <c r="V432" s="56">
        <f t="shared" si="216"/>
        <v>0</v>
      </c>
      <c r="W432" s="56">
        <f t="shared" si="216"/>
        <v>0</v>
      </c>
      <c r="X432" s="56">
        <f t="shared" si="216"/>
        <v>0</v>
      </c>
      <c r="Y432" s="56">
        <f t="shared" si="216"/>
        <v>0</v>
      </c>
    </row>
    <row r="433" spans="1:25" ht="15">
      <c r="A433" s="112"/>
      <c r="B433" s="124"/>
      <c r="C433" s="126"/>
      <c r="D433" s="119" t="s">
        <v>35</v>
      </c>
      <c r="E433" s="5" t="s">
        <v>22</v>
      </c>
      <c r="F433" s="56">
        <f>F434+F435</f>
        <v>18</v>
      </c>
      <c r="G433" s="56">
        <f aca="true" t="shared" si="217" ref="G433:S433">G434+G435</f>
        <v>0</v>
      </c>
      <c r="H433" s="56">
        <f t="shared" si="217"/>
        <v>18</v>
      </c>
      <c r="I433" s="56">
        <f t="shared" si="217"/>
        <v>18</v>
      </c>
      <c r="J433" s="56">
        <f t="shared" si="217"/>
        <v>0</v>
      </c>
      <c r="K433" s="56">
        <f t="shared" si="217"/>
        <v>0</v>
      </c>
      <c r="L433" s="56">
        <f t="shared" si="217"/>
        <v>15</v>
      </c>
      <c r="M433" s="56">
        <f t="shared" si="217"/>
        <v>2</v>
      </c>
      <c r="N433" s="56">
        <f t="shared" si="217"/>
        <v>4</v>
      </c>
      <c r="O433" s="56">
        <f t="shared" si="217"/>
        <v>9</v>
      </c>
      <c r="P433" s="56">
        <f t="shared" si="217"/>
        <v>0</v>
      </c>
      <c r="Q433" s="56">
        <f t="shared" si="217"/>
        <v>3</v>
      </c>
      <c r="R433" s="56">
        <f t="shared" si="217"/>
        <v>2</v>
      </c>
      <c r="S433" s="56">
        <f t="shared" si="217"/>
        <v>1</v>
      </c>
      <c r="T433" s="22">
        <f t="shared" si="196"/>
        <v>83.33333333333334</v>
      </c>
      <c r="U433" s="22">
        <f t="shared" si="197"/>
        <v>33.33333333333333</v>
      </c>
      <c r="V433" s="56">
        <f>V434+V435</f>
        <v>0</v>
      </c>
      <c r="W433" s="56">
        <f>W434+W435</f>
        <v>0</v>
      </c>
      <c r="X433" s="56">
        <f>X434+X435</f>
        <v>0</v>
      </c>
      <c r="Y433" s="56">
        <f>Y434+Y435</f>
        <v>0</v>
      </c>
    </row>
    <row r="434" spans="1:25" ht="15">
      <c r="A434" s="112"/>
      <c r="B434" s="124"/>
      <c r="C434" s="126"/>
      <c r="D434" s="88"/>
      <c r="E434" s="5" t="s">
        <v>33</v>
      </c>
      <c r="F434" s="56">
        <f>F407+F413+F419+F425</f>
        <v>11</v>
      </c>
      <c r="G434" s="56">
        <f aca="true" t="shared" si="218" ref="G434:S435">G407+G413+G419+G425</f>
        <v>0</v>
      </c>
      <c r="H434" s="56">
        <f t="shared" si="218"/>
        <v>11</v>
      </c>
      <c r="I434" s="56">
        <f t="shared" si="218"/>
        <v>11</v>
      </c>
      <c r="J434" s="56">
        <f t="shared" si="218"/>
        <v>0</v>
      </c>
      <c r="K434" s="56">
        <f t="shared" si="218"/>
        <v>0</v>
      </c>
      <c r="L434" s="56">
        <f t="shared" si="218"/>
        <v>10</v>
      </c>
      <c r="M434" s="56">
        <f t="shared" si="218"/>
        <v>2</v>
      </c>
      <c r="N434" s="56">
        <f t="shared" si="218"/>
        <v>3</v>
      </c>
      <c r="O434" s="56">
        <f t="shared" si="218"/>
        <v>5</v>
      </c>
      <c r="P434" s="56">
        <f t="shared" si="218"/>
        <v>0</v>
      </c>
      <c r="Q434" s="56">
        <f t="shared" si="218"/>
        <v>1</v>
      </c>
      <c r="R434" s="56">
        <f t="shared" si="218"/>
        <v>1</v>
      </c>
      <c r="S434" s="56">
        <f t="shared" si="218"/>
        <v>0</v>
      </c>
      <c r="T434" s="22">
        <f t="shared" si="196"/>
        <v>90.9090909090909</v>
      </c>
      <c r="U434" s="22">
        <f t="shared" si="197"/>
        <v>45.45454545454545</v>
      </c>
      <c r="V434" s="56">
        <f aca="true" t="shared" si="219" ref="V434:Y435">V407+V413+V419+V425</f>
        <v>0</v>
      </c>
      <c r="W434" s="56">
        <f t="shared" si="219"/>
        <v>0</v>
      </c>
      <c r="X434" s="56">
        <f t="shared" si="219"/>
        <v>0</v>
      </c>
      <c r="Y434" s="56">
        <f t="shared" si="219"/>
        <v>0</v>
      </c>
    </row>
    <row r="435" spans="1:25" ht="26.25">
      <c r="A435" s="112"/>
      <c r="B435" s="124"/>
      <c r="C435" s="126"/>
      <c r="D435" s="120"/>
      <c r="E435" s="5" t="s">
        <v>34</v>
      </c>
      <c r="F435" s="56">
        <f>F408+F414+F420+F426</f>
        <v>7</v>
      </c>
      <c r="G435" s="56">
        <f t="shared" si="218"/>
        <v>0</v>
      </c>
      <c r="H435" s="56">
        <f t="shared" si="218"/>
        <v>7</v>
      </c>
      <c r="I435" s="56">
        <f t="shared" si="218"/>
        <v>7</v>
      </c>
      <c r="J435" s="56">
        <f t="shared" si="218"/>
        <v>0</v>
      </c>
      <c r="K435" s="56">
        <f t="shared" si="218"/>
        <v>0</v>
      </c>
      <c r="L435" s="56">
        <f t="shared" si="218"/>
        <v>5</v>
      </c>
      <c r="M435" s="56">
        <f t="shared" si="218"/>
        <v>0</v>
      </c>
      <c r="N435" s="56">
        <f t="shared" si="218"/>
        <v>1</v>
      </c>
      <c r="O435" s="56">
        <f t="shared" si="218"/>
        <v>4</v>
      </c>
      <c r="P435" s="56">
        <f t="shared" si="218"/>
        <v>0</v>
      </c>
      <c r="Q435" s="56">
        <f t="shared" si="218"/>
        <v>2</v>
      </c>
      <c r="R435" s="56">
        <f t="shared" si="218"/>
        <v>1</v>
      </c>
      <c r="S435" s="56">
        <f t="shared" si="218"/>
        <v>1</v>
      </c>
      <c r="T435" s="22">
        <f t="shared" si="196"/>
        <v>71.42857142857143</v>
      </c>
      <c r="U435" s="22">
        <f t="shared" si="197"/>
        <v>14.285714285714285</v>
      </c>
      <c r="V435" s="56">
        <f t="shared" si="219"/>
        <v>0</v>
      </c>
      <c r="W435" s="56">
        <f t="shared" si="219"/>
        <v>0</v>
      </c>
      <c r="X435" s="56">
        <f t="shared" si="219"/>
        <v>0</v>
      </c>
      <c r="Y435" s="56">
        <f t="shared" si="219"/>
        <v>0</v>
      </c>
    </row>
    <row r="436" spans="1:25" ht="15">
      <c r="A436" s="112"/>
      <c r="B436" s="124"/>
      <c r="C436" s="123"/>
      <c r="D436" s="72" t="s">
        <v>75</v>
      </c>
      <c r="E436" s="5" t="s">
        <v>22</v>
      </c>
      <c r="F436" s="56">
        <f>F437+F438</f>
        <v>50</v>
      </c>
      <c r="G436" s="56">
        <f aca="true" t="shared" si="220" ref="G436:S436">G437+G438</f>
        <v>0</v>
      </c>
      <c r="H436" s="56">
        <f t="shared" si="220"/>
        <v>50</v>
      </c>
      <c r="I436" s="56">
        <f t="shared" si="220"/>
        <v>50</v>
      </c>
      <c r="J436" s="56">
        <f t="shared" si="220"/>
        <v>0</v>
      </c>
      <c r="K436" s="56">
        <f t="shared" si="220"/>
        <v>0</v>
      </c>
      <c r="L436" s="56">
        <f t="shared" si="220"/>
        <v>45</v>
      </c>
      <c r="M436" s="56">
        <f t="shared" si="220"/>
        <v>7</v>
      </c>
      <c r="N436" s="56">
        <f t="shared" si="220"/>
        <v>20</v>
      </c>
      <c r="O436" s="56">
        <f t="shared" si="220"/>
        <v>18</v>
      </c>
      <c r="P436" s="56">
        <f t="shared" si="220"/>
        <v>0</v>
      </c>
      <c r="Q436" s="56">
        <f t="shared" si="220"/>
        <v>5</v>
      </c>
      <c r="R436" s="56">
        <f t="shared" si="220"/>
        <v>4</v>
      </c>
      <c r="S436" s="56">
        <f t="shared" si="220"/>
        <v>1</v>
      </c>
      <c r="T436" s="22">
        <f t="shared" si="196"/>
        <v>90</v>
      </c>
      <c r="U436" s="22">
        <f t="shared" si="197"/>
        <v>54</v>
      </c>
      <c r="V436" s="56">
        <f>V437+V438</f>
        <v>0</v>
      </c>
      <c r="W436" s="56">
        <f>W437+W438</f>
        <v>0</v>
      </c>
      <c r="X436" s="56">
        <f>X437+X438</f>
        <v>0</v>
      </c>
      <c r="Y436" s="56">
        <f>Y437+Y438</f>
        <v>0</v>
      </c>
    </row>
    <row r="437" spans="1:25" ht="15">
      <c r="A437" s="112"/>
      <c r="B437" s="124"/>
      <c r="C437" s="123"/>
      <c r="D437" s="73"/>
      <c r="E437" s="5" t="s">
        <v>33</v>
      </c>
      <c r="F437" s="56">
        <f>F431+F434</f>
        <v>34</v>
      </c>
      <c r="G437" s="56">
        <f aca="true" t="shared" si="221" ref="G437:S438">G431+G434</f>
        <v>0</v>
      </c>
      <c r="H437" s="56">
        <f t="shared" si="221"/>
        <v>34</v>
      </c>
      <c r="I437" s="56">
        <f t="shared" si="221"/>
        <v>34</v>
      </c>
      <c r="J437" s="56">
        <f t="shared" si="221"/>
        <v>0</v>
      </c>
      <c r="K437" s="56">
        <f t="shared" si="221"/>
        <v>0</v>
      </c>
      <c r="L437" s="56">
        <f t="shared" si="221"/>
        <v>32</v>
      </c>
      <c r="M437" s="56">
        <f t="shared" si="221"/>
        <v>7</v>
      </c>
      <c r="N437" s="56">
        <f t="shared" si="221"/>
        <v>15</v>
      </c>
      <c r="O437" s="56">
        <f t="shared" si="221"/>
        <v>10</v>
      </c>
      <c r="P437" s="56">
        <f t="shared" si="221"/>
        <v>0</v>
      </c>
      <c r="Q437" s="56">
        <f t="shared" si="221"/>
        <v>2</v>
      </c>
      <c r="R437" s="56">
        <f t="shared" si="221"/>
        <v>2</v>
      </c>
      <c r="S437" s="56">
        <f t="shared" si="221"/>
        <v>0</v>
      </c>
      <c r="T437" s="22">
        <f t="shared" si="196"/>
        <v>94.11764705882352</v>
      </c>
      <c r="U437" s="22">
        <f t="shared" si="197"/>
        <v>64.70588235294117</v>
      </c>
      <c r="V437" s="56">
        <f aca="true" t="shared" si="222" ref="V437:Y438">V431+V434</f>
        <v>0</v>
      </c>
      <c r="W437" s="56">
        <f t="shared" si="222"/>
        <v>0</v>
      </c>
      <c r="X437" s="56">
        <f t="shared" si="222"/>
        <v>0</v>
      </c>
      <c r="Y437" s="56">
        <f t="shared" si="222"/>
        <v>0</v>
      </c>
    </row>
    <row r="438" spans="1:25" ht="26.25">
      <c r="A438" s="113"/>
      <c r="B438" s="124"/>
      <c r="C438" s="127"/>
      <c r="D438" s="74"/>
      <c r="E438" s="5" t="s">
        <v>34</v>
      </c>
      <c r="F438" s="56">
        <f>F432+F435</f>
        <v>16</v>
      </c>
      <c r="G438" s="56">
        <f t="shared" si="221"/>
        <v>0</v>
      </c>
      <c r="H438" s="56">
        <f t="shared" si="221"/>
        <v>16</v>
      </c>
      <c r="I438" s="56">
        <f t="shared" si="221"/>
        <v>16</v>
      </c>
      <c r="J438" s="56">
        <f t="shared" si="221"/>
        <v>0</v>
      </c>
      <c r="K438" s="56">
        <f t="shared" si="221"/>
        <v>0</v>
      </c>
      <c r="L438" s="56">
        <f t="shared" si="221"/>
        <v>13</v>
      </c>
      <c r="M438" s="56">
        <f t="shared" si="221"/>
        <v>0</v>
      </c>
      <c r="N438" s="56">
        <f t="shared" si="221"/>
        <v>5</v>
      </c>
      <c r="O438" s="56">
        <f t="shared" si="221"/>
        <v>8</v>
      </c>
      <c r="P438" s="56">
        <f t="shared" si="221"/>
        <v>0</v>
      </c>
      <c r="Q438" s="56">
        <f t="shared" si="221"/>
        <v>3</v>
      </c>
      <c r="R438" s="56">
        <f t="shared" si="221"/>
        <v>2</v>
      </c>
      <c r="S438" s="56">
        <f t="shared" si="221"/>
        <v>1</v>
      </c>
      <c r="T438" s="22">
        <f t="shared" si="196"/>
        <v>81.25</v>
      </c>
      <c r="U438" s="22">
        <f t="shared" si="197"/>
        <v>31.25</v>
      </c>
      <c r="V438" s="56">
        <f t="shared" si="222"/>
        <v>0</v>
      </c>
      <c r="W438" s="56">
        <f t="shared" si="222"/>
        <v>0</v>
      </c>
      <c r="X438" s="56">
        <f t="shared" si="222"/>
        <v>0</v>
      </c>
      <c r="Y438" s="56">
        <f t="shared" si="222"/>
        <v>0</v>
      </c>
    </row>
    <row r="439" spans="1:25" ht="15">
      <c r="A439" s="78" t="s">
        <v>54</v>
      </c>
      <c r="B439" s="69" t="s">
        <v>68</v>
      </c>
      <c r="C439" s="118">
        <v>1</v>
      </c>
      <c r="D439" s="119" t="s">
        <v>32</v>
      </c>
      <c r="E439" s="4" t="s">
        <v>22</v>
      </c>
      <c r="F439" s="56">
        <f>F440+F441</f>
        <v>37</v>
      </c>
      <c r="G439" s="56">
        <f aca="true" t="shared" si="223" ref="G439:S439">G440+G441</f>
        <v>0</v>
      </c>
      <c r="H439" s="56">
        <f t="shared" si="223"/>
        <v>37</v>
      </c>
      <c r="I439" s="56">
        <f t="shared" si="223"/>
        <v>37</v>
      </c>
      <c r="J439" s="56">
        <f t="shared" si="223"/>
        <v>0</v>
      </c>
      <c r="K439" s="56">
        <f t="shared" si="223"/>
        <v>0</v>
      </c>
      <c r="L439" s="56">
        <f t="shared" si="223"/>
        <v>32</v>
      </c>
      <c r="M439" s="56">
        <f t="shared" si="223"/>
        <v>1</v>
      </c>
      <c r="N439" s="56">
        <f t="shared" si="223"/>
        <v>8</v>
      </c>
      <c r="O439" s="56">
        <f t="shared" si="223"/>
        <v>23</v>
      </c>
      <c r="P439" s="56">
        <f t="shared" si="223"/>
        <v>0</v>
      </c>
      <c r="Q439" s="56">
        <f t="shared" si="223"/>
        <v>5</v>
      </c>
      <c r="R439" s="56">
        <f t="shared" si="223"/>
        <v>5</v>
      </c>
      <c r="S439" s="56">
        <f t="shared" si="223"/>
        <v>0</v>
      </c>
      <c r="T439" s="22">
        <f t="shared" si="196"/>
        <v>86.48648648648648</v>
      </c>
      <c r="U439" s="22">
        <f t="shared" si="197"/>
        <v>24.324324324324326</v>
      </c>
      <c r="V439" s="56">
        <f>V440+V441</f>
        <v>0</v>
      </c>
      <c r="W439" s="56">
        <f>W440+W441</f>
        <v>0</v>
      </c>
      <c r="X439" s="56">
        <f>X440+X441</f>
        <v>0</v>
      </c>
      <c r="Y439" s="56">
        <f>Y440+Y441</f>
        <v>0</v>
      </c>
    </row>
    <row r="440" spans="1:25" ht="15">
      <c r="A440" s="70"/>
      <c r="B440" s="70"/>
      <c r="C440" s="88"/>
      <c r="D440" s="88"/>
      <c r="E440" s="4" t="s">
        <v>33</v>
      </c>
      <c r="F440" s="56">
        <v>9</v>
      </c>
      <c r="G440" s="56">
        <v>0</v>
      </c>
      <c r="H440" s="56">
        <v>9</v>
      </c>
      <c r="I440" s="56">
        <v>9</v>
      </c>
      <c r="J440" s="56">
        <v>0</v>
      </c>
      <c r="K440" s="56">
        <v>0</v>
      </c>
      <c r="L440" s="56">
        <v>8</v>
      </c>
      <c r="M440" s="56">
        <v>1</v>
      </c>
      <c r="N440" s="56">
        <v>6</v>
      </c>
      <c r="O440" s="56">
        <v>1</v>
      </c>
      <c r="P440" s="56">
        <v>0</v>
      </c>
      <c r="Q440" s="56">
        <v>1</v>
      </c>
      <c r="R440" s="56">
        <v>1</v>
      </c>
      <c r="S440" s="56">
        <v>0</v>
      </c>
      <c r="T440" s="22">
        <f t="shared" si="196"/>
        <v>88.88888888888889</v>
      </c>
      <c r="U440" s="22">
        <f t="shared" si="197"/>
        <v>77.77777777777779</v>
      </c>
      <c r="V440" s="56">
        <v>0</v>
      </c>
      <c r="W440" s="56">
        <v>0</v>
      </c>
      <c r="X440" s="56">
        <v>0</v>
      </c>
      <c r="Y440" s="56">
        <v>0</v>
      </c>
    </row>
    <row r="441" spans="1:25" ht="26.25">
      <c r="A441" s="70"/>
      <c r="B441" s="70"/>
      <c r="C441" s="88"/>
      <c r="D441" s="120"/>
      <c r="E441" s="4" t="s">
        <v>34</v>
      </c>
      <c r="F441" s="56">
        <v>28</v>
      </c>
      <c r="G441" s="56">
        <v>0</v>
      </c>
      <c r="H441" s="56">
        <v>28</v>
      </c>
      <c r="I441" s="56">
        <v>28</v>
      </c>
      <c r="J441" s="56">
        <v>0</v>
      </c>
      <c r="K441" s="56">
        <v>0</v>
      </c>
      <c r="L441" s="56">
        <v>24</v>
      </c>
      <c r="M441" s="56">
        <v>0</v>
      </c>
      <c r="N441" s="56">
        <v>2</v>
      </c>
      <c r="O441" s="56">
        <v>22</v>
      </c>
      <c r="P441" s="56">
        <v>0</v>
      </c>
      <c r="Q441" s="56">
        <v>4</v>
      </c>
      <c r="R441" s="56">
        <v>4</v>
      </c>
      <c r="S441" s="56">
        <v>0</v>
      </c>
      <c r="T441" s="22">
        <f t="shared" si="196"/>
        <v>85.71428571428571</v>
      </c>
      <c r="U441" s="22">
        <f t="shared" si="197"/>
        <v>7.142857142857142</v>
      </c>
      <c r="V441" s="56">
        <v>0</v>
      </c>
      <c r="W441" s="56">
        <v>0</v>
      </c>
      <c r="X441" s="56">
        <v>0</v>
      </c>
      <c r="Y441" s="56">
        <v>0</v>
      </c>
    </row>
    <row r="442" spans="1:25" ht="15">
      <c r="A442" s="70"/>
      <c r="B442" s="70"/>
      <c r="C442" s="88"/>
      <c r="D442" s="119" t="s">
        <v>35</v>
      </c>
      <c r="E442" s="4" t="s">
        <v>22</v>
      </c>
      <c r="F442" s="56">
        <f>F443+F444</f>
        <v>100</v>
      </c>
      <c r="G442" s="56">
        <f aca="true" t="shared" si="224" ref="G442:S442">G443+G444</f>
        <v>1</v>
      </c>
      <c r="H442" s="56">
        <f t="shared" si="224"/>
        <v>99</v>
      </c>
      <c r="I442" s="56">
        <f t="shared" si="224"/>
        <v>99</v>
      </c>
      <c r="J442" s="56">
        <f t="shared" si="224"/>
        <v>0</v>
      </c>
      <c r="K442" s="56">
        <f t="shared" si="224"/>
        <v>0</v>
      </c>
      <c r="L442" s="56">
        <f t="shared" si="224"/>
        <v>90</v>
      </c>
      <c r="M442" s="56">
        <f t="shared" si="224"/>
        <v>2</v>
      </c>
      <c r="N442" s="56">
        <f t="shared" si="224"/>
        <v>29</v>
      </c>
      <c r="O442" s="56">
        <f t="shared" si="224"/>
        <v>59</v>
      </c>
      <c r="P442" s="56">
        <f t="shared" si="224"/>
        <v>0</v>
      </c>
      <c r="Q442" s="56">
        <f t="shared" si="224"/>
        <v>9</v>
      </c>
      <c r="R442" s="56">
        <f t="shared" si="224"/>
        <v>3</v>
      </c>
      <c r="S442" s="56">
        <f t="shared" si="224"/>
        <v>6</v>
      </c>
      <c r="T442" s="22">
        <f t="shared" si="196"/>
        <v>90.9090909090909</v>
      </c>
      <c r="U442" s="22">
        <f t="shared" si="197"/>
        <v>31.313131313131315</v>
      </c>
      <c r="V442" s="56">
        <f>V443+V444</f>
        <v>0</v>
      </c>
      <c r="W442" s="56">
        <f>W443+W444</f>
        <v>0</v>
      </c>
      <c r="X442" s="56">
        <f>X443+X444</f>
        <v>0</v>
      </c>
      <c r="Y442" s="56">
        <f>Y443+Y444</f>
        <v>0</v>
      </c>
    </row>
    <row r="443" spans="1:25" ht="15">
      <c r="A443" s="70"/>
      <c r="B443" s="70"/>
      <c r="C443" s="88"/>
      <c r="D443" s="88"/>
      <c r="E443" s="4" t="s">
        <v>33</v>
      </c>
      <c r="F443" s="56">
        <v>62</v>
      </c>
      <c r="G443" s="56">
        <v>1</v>
      </c>
      <c r="H443" s="56">
        <v>61</v>
      </c>
      <c r="I443" s="56">
        <v>61</v>
      </c>
      <c r="J443" s="56">
        <v>0</v>
      </c>
      <c r="K443" s="56">
        <v>0</v>
      </c>
      <c r="L443" s="56">
        <v>60</v>
      </c>
      <c r="M443" s="56">
        <v>2</v>
      </c>
      <c r="N443" s="56">
        <v>28</v>
      </c>
      <c r="O443" s="56">
        <v>30</v>
      </c>
      <c r="P443" s="56">
        <v>0</v>
      </c>
      <c r="Q443" s="56">
        <v>1</v>
      </c>
      <c r="R443" s="56">
        <v>0</v>
      </c>
      <c r="S443" s="56">
        <v>1</v>
      </c>
      <c r="T443" s="22">
        <f t="shared" si="196"/>
        <v>98.36065573770492</v>
      </c>
      <c r="U443" s="22">
        <f t="shared" si="197"/>
        <v>49.18032786885246</v>
      </c>
      <c r="V443" s="56">
        <v>0</v>
      </c>
      <c r="W443" s="56">
        <v>0</v>
      </c>
      <c r="X443" s="56">
        <v>0</v>
      </c>
      <c r="Y443" s="56">
        <v>0</v>
      </c>
    </row>
    <row r="444" spans="1:25" ht="26.25">
      <c r="A444" s="70"/>
      <c r="B444" s="70"/>
      <c r="C444" s="88"/>
      <c r="D444" s="120"/>
      <c r="E444" s="4" t="s">
        <v>34</v>
      </c>
      <c r="F444" s="56">
        <v>38</v>
      </c>
      <c r="G444" s="56">
        <v>0</v>
      </c>
      <c r="H444" s="56">
        <v>38</v>
      </c>
      <c r="I444" s="56">
        <v>38</v>
      </c>
      <c r="J444" s="56">
        <v>0</v>
      </c>
      <c r="K444" s="56">
        <v>0</v>
      </c>
      <c r="L444" s="56">
        <v>30</v>
      </c>
      <c r="M444" s="56">
        <v>0</v>
      </c>
      <c r="N444" s="56">
        <v>1</v>
      </c>
      <c r="O444" s="56">
        <v>29</v>
      </c>
      <c r="P444" s="56">
        <v>0</v>
      </c>
      <c r="Q444" s="56">
        <v>8</v>
      </c>
      <c r="R444" s="56">
        <v>3</v>
      </c>
      <c r="S444" s="56">
        <v>5</v>
      </c>
      <c r="T444" s="22">
        <f t="shared" si="196"/>
        <v>78.94736842105263</v>
      </c>
      <c r="U444" s="22">
        <f t="shared" si="197"/>
        <v>2.631578947368421</v>
      </c>
      <c r="V444" s="56">
        <v>0</v>
      </c>
      <c r="W444" s="56">
        <v>0</v>
      </c>
      <c r="X444" s="56">
        <v>0</v>
      </c>
      <c r="Y444" s="56">
        <v>0</v>
      </c>
    </row>
    <row r="445" spans="1:25" ht="15">
      <c r="A445" s="70"/>
      <c r="B445" s="70"/>
      <c r="C445" s="88"/>
      <c r="D445" s="119" t="s">
        <v>39</v>
      </c>
      <c r="E445" s="4" t="s">
        <v>22</v>
      </c>
      <c r="F445" s="56">
        <f>F446+F447</f>
        <v>24</v>
      </c>
      <c r="G445" s="56">
        <f aca="true" t="shared" si="225" ref="G445:S445">G446+G447</f>
        <v>0</v>
      </c>
      <c r="H445" s="56">
        <f t="shared" si="225"/>
        <v>24</v>
      </c>
      <c r="I445" s="56">
        <f t="shared" si="225"/>
        <v>24</v>
      </c>
      <c r="J445" s="56">
        <f t="shared" si="225"/>
        <v>0</v>
      </c>
      <c r="K445" s="56">
        <f t="shared" si="225"/>
        <v>0</v>
      </c>
      <c r="L445" s="56">
        <f t="shared" si="225"/>
        <v>23</v>
      </c>
      <c r="M445" s="56">
        <f t="shared" si="225"/>
        <v>0</v>
      </c>
      <c r="N445" s="56">
        <f t="shared" si="225"/>
        <v>17</v>
      </c>
      <c r="O445" s="56">
        <f t="shared" si="225"/>
        <v>6</v>
      </c>
      <c r="P445" s="56">
        <f t="shared" si="225"/>
        <v>0</v>
      </c>
      <c r="Q445" s="56">
        <f t="shared" si="225"/>
        <v>1</v>
      </c>
      <c r="R445" s="56">
        <f t="shared" si="225"/>
        <v>1</v>
      </c>
      <c r="S445" s="56">
        <f t="shared" si="225"/>
        <v>0</v>
      </c>
      <c r="T445" s="22">
        <f t="shared" si="196"/>
        <v>95.83333333333334</v>
      </c>
      <c r="U445" s="22">
        <f t="shared" si="197"/>
        <v>70.83333333333334</v>
      </c>
      <c r="V445" s="56">
        <f>V446+V447</f>
        <v>0</v>
      </c>
      <c r="W445" s="56">
        <f>W446+W447</f>
        <v>0</v>
      </c>
      <c r="X445" s="56">
        <f>X446+X447</f>
        <v>0</v>
      </c>
      <c r="Y445" s="56">
        <f>Y446+Y447</f>
        <v>0</v>
      </c>
    </row>
    <row r="446" spans="1:25" ht="15">
      <c r="A446" s="70"/>
      <c r="B446" s="70"/>
      <c r="C446" s="88"/>
      <c r="D446" s="88"/>
      <c r="E446" s="4" t="s">
        <v>33</v>
      </c>
      <c r="F446" s="56">
        <v>21</v>
      </c>
      <c r="G446" s="56">
        <v>0</v>
      </c>
      <c r="H446" s="56">
        <v>21</v>
      </c>
      <c r="I446" s="56">
        <v>21</v>
      </c>
      <c r="J446" s="56">
        <v>0</v>
      </c>
      <c r="K446" s="56">
        <v>0</v>
      </c>
      <c r="L446" s="56">
        <v>20</v>
      </c>
      <c r="M446" s="56">
        <v>0</v>
      </c>
      <c r="N446" s="56">
        <v>15</v>
      </c>
      <c r="O446" s="56">
        <v>5</v>
      </c>
      <c r="P446" s="56">
        <v>0</v>
      </c>
      <c r="Q446" s="56">
        <v>1</v>
      </c>
      <c r="R446" s="56">
        <v>1</v>
      </c>
      <c r="S446" s="56">
        <v>0</v>
      </c>
      <c r="T446" s="22">
        <f t="shared" si="196"/>
        <v>95.23809523809523</v>
      </c>
      <c r="U446" s="22">
        <f t="shared" si="197"/>
        <v>71.42857142857143</v>
      </c>
      <c r="V446" s="56">
        <v>0</v>
      </c>
      <c r="W446" s="56">
        <v>0</v>
      </c>
      <c r="X446" s="56">
        <v>0</v>
      </c>
      <c r="Y446" s="56">
        <v>0</v>
      </c>
    </row>
    <row r="447" spans="1:25" ht="26.25">
      <c r="A447" s="70"/>
      <c r="B447" s="70"/>
      <c r="C447" s="88"/>
      <c r="D447" s="120"/>
      <c r="E447" s="4" t="s">
        <v>34</v>
      </c>
      <c r="F447" s="56">
        <v>3</v>
      </c>
      <c r="G447" s="56">
        <v>0</v>
      </c>
      <c r="H447" s="56">
        <v>3</v>
      </c>
      <c r="I447" s="56">
        <v>3</v>
      </c>
      <c r="J447" s="56">
        <v>0</v>
      </c>
      <c r="K447" s="56">
        <v>0</v>
      </c>
      <c r="L447" s="56">
        <v>3</v>
      </c>
      <c r="M447" s="56">
        <v>0</v>
      </c>
      <c r="N447" s="56">
        <v>2</v>
      </c>
      <c r="O447" s="56">
        <v>1</v>
      </c>
      <c r="P447" s="56">
        <v>0</v>
      </c>
      <c r="Q447" s="56">
        <v>0</v>
      </c>
      <c r="R447" s="56">
        <v>0</v>
      </c>
      <c r="S447" s="56">
        <v>0</v>
      </c>
      <c r="T447" s="22">
        <f t="shared" si="196"/>
        <v>100</v>
      </c>
      <c r="U447" s="22">
        <f t="shared" si="197"/>
        <v>66.66666666666666</v>
      </c>
      <c r="V447" s="56">
        <v>0</v>
      </c>
      <c r="W447" s="56">
        <v>0</v>
      </c>
      <c r="X447" s="56">
        <v>0</v>
      </c>
      <c r="Y447" s="56">
        <v>0</v>
      </c>
    </row>
    <row r="448" spans="1:25" ht="15">
      <c r="A448" s="70" t="s">
        <v>54</v>
      </c>
      <c r="B448" s="70" t="s">
        <v>55</v>
      </c>
      <c r="C448" s="118">
        <v>2</v>
      </c>
      <c r="D448" s="119" t="s">
        <v>32</v>
      </c>
      <c r="E448" s="4" t="s">
        <v>22</v>
      </c>
      <c r="F448" s="56">
        <f>F449+F450</f>
        <v>75</v>
      </c>
      <c r="G448" s="56">
        <f aca="true" t="shared" si="226" ref="G448:S448">G449+G450</f>
        <v>0</v>
      </c>
      <c r="H448" s="56">
        <f t="shared" si="226"/>
        <v>75</v>
      </c>
      <c r="I448" s="56">
        <f t="shared" si="226"/>
        <v>75</v>
      </c>
      <c r="J448" s="56">
        <f t="shared" si="226"/>
        <v>0</v>
      </c>
      <c r="K448" s="56">
        <f t="shared" si="226"/>
        <v>0</v>
      </c>
      <c r="L448" s="56">
        <f t="shared" si="226"/>
        <v>61</v>
      </c>
      <c r="M448" s="56">
        <f t="shared" si="226"/>
        <v>0</v>
      </c>
      <c r="N448" s="56">
        <f t="shared" si="226"/>
        <v>15</v>
      </c>
      <c r="O448" s="56">
        <f t="shared" si="226"/>
        <v>46</v>
      </c>
      <c r="P448" s="56">
        <f t="shared" si="226"/>
        <v>0</v>
      </c>
      <c r="Q448" s="56">
        <f t="shared" si="226"/>
        <v>14</v>
      </c>
      <c r="R448" s="56">
        <f t="shared" si="226"/>
        <v>9</v>
      </c>
      <c r="S448" s="56">
        <f t="shared" si="226"/>
        <v>5</v>
      </c>
      <c r="T448" s="22">
        <f t="shared" si="196"/>
        <v>81.33333333333333</v>
      </c>
      <c r="U448" s="22">
        <f t="shared" si="197"/>
        <v>20</v>
      </c>
      <c r="V448" s="56">
        <f>V449+V450</f>
        <v>0</v>
      </c>
      <c r="W448" s="56">
        <f>W449+W450</f>
        <v>0</v>
      </c>
      <c r="X448" s="56">
        <f>X449+X450</f>
        <v>0</v>
      </c>
      <c r="Y448" s="56">
        <f>Y449+Y450</f>
        <v>0</v>
      </c>
    </row>
    <row r="449" spans="1:25" ht="15">
      <c r="A449" s="70"/>
      <c r="B449" s="70"/>
      <c r="C449" s="88"/>
      <c r="D449" s="88"/>
      <c r="E449" s="4" t="s">
        <v>33</v>
      </c>
      <c r="F449" s="56">
        <v>38</v>
      </c>
      <c r="G449" s="56">
        <v>0</v>
      </c>
      <c r="H449" s="56">
        <v>38</v>
      </c>
      <c r="I449" s="56">
        <v>38</v>
      </c>
      <c r="J449" s="56">
        <v>0</v>
      </c>
      <c r="K449" s="56">
        <v>0</v>
      </c>
      <c r="L449" s="56">
        <v>33</v>
      </c>
      <c r="M449" s="56">
        <v>0</v>
      </c>
      <c r="N449" s="56">
        <v>12</v>
      </c>
      <c r="O449" s="56">
        <v>21</v>
      </c>
      <c r="P449" s="56">
        <v>0</v>
      </c>
      <c r="Q449" s="56">
        <v>5</v>
      </c>
      <c r="R449" s="56">
        <v>4</v>
      </c>
      <c r="S449" s="56">
        <v>1</v>
      </c>
      <c r="T449" s="22">
        <f t="shared" si="196"/>
        <v>86.8421052631579</v>
      </c>
      <c r="U449" s="22">
        <f t="shared" si="197"/>
        <v>31.57894736842105</v>
      </c>
      <c r="V449" s="56">
        <v>0</v>
      </c>
      <c r="W449" s="56">
        <v>0</v>
      </c>
      <c r="X449" s="56">
        <v>0</v>
      </c>
      <c r="Y449" s="56">
        <v>0</v>
      </c>
    </row>
    <row r="450" spans="1:25" ht="26.25">
      <c r="A450" s="70"/>
      <c r="B450" s="70"/>
      <c r="C450" s="88"/>
      <c r="D450" s="120"/>
      <c r="E450" s="4" t="s">
        <v>34</v>
      </c>
      <c r="F450" s="56">
        <v>37</v>
      </c>
      <c r="G450" s="56">
        <v>0</v>
      </c>
      <c r="H450" s="56">
        <v>37</v>
      </c>
      <c r="I450" s="56">
        <v>37</v>
      </c>
      <c r="J450" s="56">
        <v>0</v>
      </c>
      <c r="K450" s="56">
        <v>0</v>
      </c>
      <c r="L450" s="56">
        <v>28</v>
      </c>
      <c r="M450" s="56">
        <v>0</v>
      </c>
      <c r="N450" s="56">
        <v>3</v>
      </c>
      <c r="O450" s="56">
        <v>25</v>
      </c>
      <c r="P450" s="56">
        <v>0</v>
      </c>
      <c r="Q450" s="56">
        <v>9</v>
      </c>
      <c r="R450" s="56">
        <v>5</v>
      </c>
      <c r="S450" s="56">
        <v>4</v>
      </c>
      <c r="T450" s="22">
        <f t="shared" si="196"/>
        <v>75.67567567567568</v>
      </c>
      <c r="U450" s="22">
        <f t="shared" si="197"/>
        <v>8.108108108108109</v>
      </c>
      <c r="V450" s="56">
        <v>0</v>
      </c>
      <c r="W450" s="56">
        <v>0</v>
      </c>
      <c r="X450" s="56">
        <v>0</v>
      </c>
      <c r="Y450" s="56">
        <v>0</v>
      </c>
    </row>
    <row r="451" spans="1:25" ht="15">
      <c r="A451" s="70"/>
      <c r="B451" s="70"/>
      <c r="C451" s="88"/>
      <c r="D451" s="119" t="s">
        <v>35</v>
      </c>
      <c r="E451" s="4" t="s">
        <v>22</v>
      </c>
      <c r="F451" s="56">
        <f>F452+F453</f>
        <v>96</v>
      </c>
      <c r="G451" s="56">
        <f aca="true" t="shared" si="227" ref="G451:S451">G452+G453</f>
        <v>0</v>
      </c>
      <c r="H451" s="56">
        <f t="shared" si="227"/>
        <v>96</v>
      </c>
      <c r="I451" s="56">
        <f t="shared" si="227"/>
        <v>96</v>
      </c>
      <c r="J451" s="56">
        <f t="shared" si="227"/>
        <v>0</v>
      </c>
      <c r="K451" s="56">
        <f t="shared" si="227"/>
        <v>0</v>
      </c>
      <c r="L451" s="56">
        <f t="shared" si="227"/>
        <v>76</v>
      </c>
      <c r="M451" s="56">
        <f t="shared" si="227"/>
        <v>1</v>
      </c>
      <c r="N451" s="56">
        <f t="shared" si="227"/>
        <v>30</v>
      </c>
      <c r="O451" s="56">
        <f t="shared" si="227"/>
        <v>45</v>
      </c>
      <c r="P451" s="56">
        <f t="shared" si="227"/>
        <v>0</v>
      </c>
      <c r="Q451" s="56">
        <f t="shared" si="227"/>
        <v>20</v>
      </c>
      <c r="R451" s="56">
        <f t="shared" si="227"/>
        <v>14</v>
      </c>
      <c r="S451" s="56">
        <f t="shared" si="227"/>
        <v>6</v>
      </c>
      <c r="T451" s="22">
        <f t="shared" si="196"/>
        <v>79.16666666666666</v>
      </c>
      <c r="U451" s="22">
        <f t="shared" si="197"/>
        <v>32.29166666666667</v>
      </c>
      <c r="V451" s="56">
        <f>V452+V453</f>
        <v>0</v>
      </c>
      <c r="W451" s="56">
        <f>W452+W453</f>
        <v>0</v>
      </c>
      <c r="X451" s="56">
        <f>X452+X453</f>
        <v>0</v>
      </c>
      <c r="Y451" s="56">
        <f>Y452+Y453</f>
        <v>0</v>
      </c>
    </row>
    <row r="452" spans="1:25" ht="15">
      <c r="A452" s="70"/>
      <c r="B452" s="70"/>
      <c r="C452" s="88"/>
      <c r="D452" s="88"/>
      <c r="E452" s="4" t="s">
        <v>33</v>
      </c>
      <c r="F452" s="56">
        <v>61</v>
      </c>
      <c r="G452" s="56">
        <v>0</v>
      </c>
      <c r="H452" s="56">
        <v>61</v>
      </c>
      <c r="I452" s="56">
        <v>61</v>
      </c>
      <c r="J452" s="56">
        <v>0</v>
      </c>
      <c r="K452" s="56">
        <v>0</v>
      </c>
      <c r="L452" s="56">
        <v>52</v>
      </c>
      <c r="M452" s="56">
        <v>1</v>
      </c>
      <c r="N452" s="56">
        <v>29</v>
      </c>
      <c r="O452" s="56">
        <v>22</v>
      </c>
      <c r="P452" s="56">
        <v>0</v>
      </c>
      <c r="Q452" s="56">
        <v>9</v>
      </c>
      <c r="R452" s="56">
        <v>7</v>
      </c>
      <c r="S452" s="56">
        <v>2</v>
      </c>
      <c r="T452" s="22">
        <f t="shared" si="196"/>
        <v>85.24590163934425</v>
      </c>
      <c r="U452" s="22">
        <f t="shared" si="197"/>
        <v>49.18032786885246</v>
      </c>
      <c r="V452" s="56">
        <v>0</v>
      </c>
      <c r="W452" s="56">
        <v>0</v>
      </c>
      <c r="X452" s="56">
        <v>0</v>
      </c>
      <c r="Y452" s="56">
        <v>0</v>
      </c>
    </row>
    <row r="453" spans="1:25" ht="26.25">
      <c r="A453" s="70"/>
      <c r="B453" s="70"/>
      <c r="C453" s="88"/>
      <c r="D453" s="120"/>
      <c r="E453" s="4" t="s">
        <v>34</v>
      </c>
      <c r="F453" s="56">
        <v>35</v>
      </c>
      <c r="G453" s="56">
        <v>0</v>
      </c>
      <c r="H453" s="56">
        <v>35</v>
      </c>
      <c r="I453" s="56">
        <v>35</v>
      </c>
      <c r="J453" s="56">
        <v>0</v>
      </c>
      <c r="K453" s="56">
        <v>0</v>
      </c>
      <c r="L453" s="56">
        <v>24</v>
      </c>
      <c r="M453" s="56">
        <v>0</v>
      </c>
      <c r="N453" s="56">
        <v>1</v>
      </c>
      <c r="O453" s="56">
        <v>23</v>
      </c>
      <c r="P453" s="56">
        <v>0</v>
      </c>
      <c r="Q453" s="56">
        <v>11</v>
      </c>
      <c r="R453" s="56">
        <v>7</v>
      </c>
      <c r="S453" s="56">
        <v>4</v>
      </c>
      <c r="T453" s="22">
        <f t="shared" si="196"/>
        <v>68.57142857142857</v>
      </c>
      <c r="U453" s="22">
        <f t="shared" si="197"/>
        <v>2.857142857142857</v>
      </c>
      <c r="V453" s="56">
        <v>0</v>
      </c>
      <c r="W453" s="56">
        <v>0</v>
      </c>
      <c r="X453" s="56">
        <v>0</v>
      </c>
      <c r="Y453" s="56">
        <v>0</v>
      </c>
    </row>
    <row r="454" spans="1:25" ht="15">
      <c r="A454" s="70"/>
      <c r="B454" s="70"/>
      <c r="C454" s="88"/>
      <c r="D454" s="119" t="s">
        <v>39</v>
      </c>
      <c r="E454" s="4" t="s">
        <v>22</v>
      </c>
      <c r="F454" s="56">
        <f>F455+F456</f>
        <v>28</v>
      </c>
      <c r="G454" s="56">
        <f aca="true" t="shared" si="228" ref="G454:S454">G455+G456</f>
        <v>0</v>
      </c>
      <c r="H454" s="56">
        <f t="shared" si="228"/>
        <v>28</v>
      </c>
      <c r="I454" s="56">
        <f t="shared" si="228"/>
        <v>23</v>
      </c>
      <c r="J454" s="56">
        <f t="shared" si="228"/>
        <v>5</v>
      </c>
      <c r="K454" s="56">
        <f t="shared" si="228"/>
        <v>0</v>
      </c>
      <c r="L454" s="56">
        <f t="shared" si="228"/>
        <v>21</v>
      </c>
      <c r="M454" s="56">
        <f t="shared" si="228"/>
        <v>1</v>
      </c>
      <c r="N454" s="56">
        <f t="shared" si="228"/>
        <v>4</v>
      </c>
      <c r="O454" s="56">
        <f t="shared" si="228"/>
        <v>16</v>
      </c>
      <c r="P454" s="56">
        <f t="shared" si="228"/>
        <v>0</v>
      </c>
      <c r="Q454" s="56">
        <f t="shared" si="228"/>
        <v>2</v>
      </c>
      <c r="R454" s="56">
        <f t="shared" si="228"/>
        <v>2</v>
      </c>
      <c r="S454" s="56">
        <f t="shared" si="228"/>
        <v>0</v>
      </c>
      <c r="T454" s="22">
        <f t="shared" si="196"/>
        <v>91.30434782608695</v>
      </c>
      <c r="U454" s="22">
        <f t="shared" si="197"/>
        <v>21.73913043478261</v>
      </c>
      <c r="V454" s="56">
        <f>V455+V456</f>
        <v>0</v>
      </c>
      <c r="W454" s="56">
        <f>W455+W456</f>
        <v>0</v>
      </c>
      <c r="X454" s="56">
        <f>X455+X456</f>
        <v>0</v>
      </c>
      <c r="Y454" s="56">
        <f>Y455+Y456</f>
        <v>0</v>
      </c>
    </row>
    <row r="455" spans="1:25" ht="15">
      <c r="A455" s="70"/>
      <c r="B455" s="70"/>
      <c r="C455" s="88"/>
      <c r="D455" s="88"/>
      <c r="E455" s="4" t="s">
        <v>33</v>
      </c>
      <c r="F455" s="56">
        <v>19</v>
      </c>
      <c r="G455" s="56">
        <v>0</v>
      </c>
      <c r="H455" s="56">
        <v>19</v>
      </c>
      <c r="I455" s="56">
        <v>14</v>
      </c>
      <c r="J455" s="56">
        <v>5</v>
      </c>
      <c r="K455" s="56">
        <v>0</v>
      </c>
      <c r="L455" s="56">
        <v>13</v>
      </c>
      <c r="M455" s="56">
        <v>1</v>
      </c>
      <c r="N455" s="56">
        <v>3</v>
      </c>
      <c r="O455" s="56">
        <v>9</v>
      </c>
      <c r="P455" s="56">
        <v>0</v>
      </c>
      <c r="Q455" s="56">
        <v>1</v>
      </c>
      <c r="R455" s="56">
        <v>1</v>
      </c>
      <c r="S455" s="56">
        <v>0</v>
      </c>
      <c r="T455" s="22">
        <f t="shared" si="196"/>
        <v>92.85714285714286</v>
      </c>
      <c r="U455" s="22">
        <f t="shared" si="197"/>
        <v>28.57142857142857</v>
      </c>
      <c r="V455" s="56">
        <v>0</v>
      </c>
      <c r="W455" s="56">
        <v>0</v>
      </c>
      <c r="X455" s="56">
        <v>0</v>
      </c>
      <c r="Y455" s="56">
        <v>0</v>
      </c>
    </row>
    <row r="456" spans="1:25" ht="26.25">
      <c r="A456" s="70"/>
      <c r="B456" s="70"/>
      <c r="C456" s="88"/>
      <c r="D456" s="120"/>
      <c r="E456" s="4" t="s">
        <v>34</v>
      </c>
      <c r="F456" s="56">
        <v>9</v>
      </c>
      <c r="G456" s="56">
        <v>0</v>
      </c>
      <c r="H456" s="56">
        <v>9</v>
      </c>
      <c r="I456" s="56">
        <v>9</v>
      </c>
      <c r="J456" s="56">
        <v>0</v>
      </c>
      <c r="K456" s="56">
        <v>0</v>
      </c>
      <c r="L456" s="56">
        <v>8</v>
      </c>
      <c r="M456" s="56">
        <v>0</v>
      </c>
      <c r="N456" s="56">
        <v>1</v>
      </c>
      <c r="O456" s="56">
        <v>7</v>
      </c>
      <c r="P456" s="56">
        <v>0</v>
      </c>
      <c r="Q456" s="56">
        <v>1</v>
      </c>
      <c r="R456" s="56">
        <v>1</v>
      </c>
      <c r="S456" s="56">
        <v>0</v>
      </c>
      <c r="T456" s="22">
        <f t="shared" si="196"/>
        <v>88.88888888888889</v>
      </c>
      <c r="U456" s="22">
        <f t="shared" si="197"/>
        <v>11.11111111111111</v>
      </c>
      <c r="V456" s="56">
        <v>0</v>
      </c>
      <c r="W456" s="56">
        <v>0</v>
      </c>
      <c r="X456" s="56">
        <v>0</v>
      </c>
      <c r="Y456" s="56">
        <v>0</v>
      </c>
    </row>
    <row r="457" spans="1:25" ht="15">
      <c r="A457" s="70" t="s">
        <v>54</v>
      </c>
      <c r="B457" s="70" t="s">
        <v>55</v>
      </c>
      <c r="C457" s="118">
        <v>3</v>
      </c>
      <c r="D457" s="119" t="s">
        <v>32</v>
      </c>
      <c r="E457" s="4" t="s">
        <v>22</v>
      </c>
      <c r="F457" s="56">
        <f>F458+F459</f>
        <v>94</v>
      </c>
      <c r="G457" s="56">
        <f aca="true" t="shared" si="229" ref="G457:S457">G458+G459</f>
        <v>0</v>
      </c>
      <c r="H457" s="56">
        <f t="shared" si="229"/>
        <v>94</v>
      </c>
      <c r="I457" s="56">
        <f t="shared" si="229"/>
        <v>94</v>
      </c>
      <c r="J457" s="56">
        <f t="shared" si="229"/>
        <v>0</v>
      </c>
      <c r="K457" s="56">
        <f t="shared" si="229"/>
        <v>0</v>
      </c>
      <c r="L457" s="56">
        <f t="shared" si="229"/>
        <v>92</v>
      </c>
      <c r="M457" s="56">
        <f t="shared" si="229"/>
        <v>6</v>
      </c>
      <c r="N457" s="56">
        <f t="shared" si="229"/>
        <v>44</v>
      </c>
      <c r="O457" s="56">
        <f t="shared" si="229"/>
        <v>42</v>
      </c>
      <c r="P457" s="56">
        <f t="shared" si="229"/>
        <v>0</v>
      </c>
      <c r="Q457" s="56">
        <f t="shared" si="229"/>
        <v>2</v>
      </c>
      <c r="R457" s="56">
        <f t="shared" si="229"/>
        <v>1</v>
      </c>
      <c r="S457" s="56">
        <f t="shared" si="229"/>
        <v>1</v>
      </c>
      <c r="T457" s="22">
        <f t="shared" si="196"/>
        <v>97.87234042553192</v>
      </c>
      <c r="U457" s="22">
        <f t="shared" si="197"/>
        <v>53.191489361702125</v>
      </c>
      <c r="V457" s="56">
        <f>V458+V459</f>
        <v>0</v>
      </c>
      <c r="W457" s="56">
        <f>W458+W459</f>
        <v>0</v>
      </c>
      <c r="X457" s="56">
        <f>X458+X459</f>
        <v>0</v>
      </c>
      <c r="Y457" s="56">
        <f>Y458+Y459</f>
        <v>0</v>
      </c>
    </row>
    <row r="458" spans="1:25" ht="15">
      <c r="A458" s="70"/>
      <c r="B458" s="70"/>
      <c r="C458" s="88"/>
      <c r="D458" s="88"/>
      <c r="E458" s="4" t="s">
        <v>33</v>
      </c>
      <c r="F458" s="56">
        <v>71</v>
      </c>
      <c r="G458" s="56">
        <v>0</v>
      </c>
      <c r="H458" s="56">
        <v>71</v>
      </c>
      <c r="I458" s="56">
        <v>71</v>
      </c>
      <c r="J458" s="56">
        <v>0</v>
      </c>
      <c r="K458" s="56">
        <v>0</v>
      </c>
      <c r="L458" s="56">
        <v>70</v>
      </c>
      <c r="M458" s="56">
        <v>5</v>
      </c>
      <c r="N458" s="56">
        <v>41</v>
      </c>
      <c r="O458" s="56">
        <v>24</v>
      </c>
      <c r="P458" s="56">
        <v>0</v>
      </c>
      <c r="Q458" s="56">
        <v>1</v>
      </c>
      <c r="R458" s="56">
        <v>1</v>
      </c>
      <c r="S458" s="56">
        <v>0</v>
      </c>
      <c r="T458" s="22">
        <f t="shared" si="196"/>
        <v>98.59154929577466</v>
      </c>
      <c r="U458" s="22">
        <f t="shared" si="197"/>
        <v>64.7887323943662</v>
      </c>
      <c r="V458" s="56">
        <v>0</v>
      </c>
      <c r="W458" s="56">
        <v>0</v>
      </c>
      <c r="X458" s="56">
        <v>0</v>
      </c>
      <c r="Y458" s="56">
        <v>0</v>
      </c>
    </row>
    <row r="459" spans="1:25" ht="26.25">
      <c r="A459" s="70"/>
      <c r="B459" s="70"/>
      <c r="C459" s="88"/>
      <c r="D459" s="120"/>
      <c r="E459" s="4" t="s">
        <v>34</v>
      </c>
      <c r="F459" s="56">
        <v>23</v>
      </c>
      <c r="G459" s="56">
        <v>0</v>
      </c>
      <c r="H459" s="56">
        <v>23</v>
      </c>
      <c r="I459" s="56">
        <v>23</v>
      </c>
      <c r="J459" s="56">
        <v>0</v>
      </c>
      <c r="K459" s="56">
        <v>0</v>
      </c>
      <c r="L459" s="56">
        <v>22</v>
      </c>
      <c r="M459" s="56">
        <v>1</v>
      </c>
      <c r="N459" s="56">
        <v>3</v>
      </c>
      <c r="O459" s="56">
        <v>18</v>
      </c>
      <c r="P459" s="56">
        <v>0</v>
      </c>
      <c r="Q459" s="56">
        <v>1</v>
      </c>
      <c r="R459" s="56">
        <v>0</v>
      </c>
      <c r="S459" s="56">
        <v>1</v>
      </c>
      <c r="T459" s="22">
        <f aca="true" t="shared" si="230" ref="T459:T521">L459/I459*100</f>
        <v>95.65217391304348</v>
      </c>
      <c r="U459" s="22">
        <f aca="true" t="shared" si="231" ref="U459:U521">(M459+N459)/I459*100</f>
        <v>17.391304347826086</v>
      </c>
      <c r="V459" s="56">
        <v>0</v>
      </c>
      <c r="W459" s="56">
        <v>0</v>
      </c>
      <c r="X459" s="56">
        <v>0</v>
      </c>
      <c r="Y459" s="56">
        <v>0</v>
      </c>
    </row>
    <row r="460" spans="1:25" ht="15">
      <c r="A460" s="70"/>
      <c r="B460" s="70"/>
      <c r="C460" s="88"/>
      <c r="D460" s="119" t="s">
        <v>35</v>
      </c>
      <c r="E460" s="4" t="s">
        <v>22</v>
      </c>
      <c r="F460" s="56">
        <f>F461+F462</f>
        <v>124</v>
      </c>
      <c r="G460" s="56">
        <f aca="true" t="shared" si="232" ref="G460:S460">G461+G462</f>
        <v>3</v>
      </c>
      <c r="H460" s="56">
        <f t="shared" si="232"/>
        <v>121</v>
      </c>
      <c r="I460" s="56">
        <f t="shared" si="232"/>
        <v>121</v>
      </c>
      <c r="J460" s="56">
        <f t="shared" si="232"/>
        <v>0</v>
      </c>
      <c r="K460" s="56">
        <f t="shared" si="232"/>
        <v>0</v>
      </c>
      <c r="L460" s="56">
        <f t="shared" si="232"/>
        <v>115</v>
      </c>
      <c r="M460" s="56">
        <f t="shared" si="232"/>
        <v>8</v>
      </c>
      <c r="N460" s="56">
        <f t="shared" si="232"/>
        <v>54</v>
      </c>
      <c r="O460" s="56">
        <f t="shared" si="232"/>
        <v>53</v>
      </c>
      <c r="P460" s="56">
        <f t="shared" si="232"/>
        <v>0</v>
      </c>
      <c r="Q460" s="56">
        <f t="shared" si="232"/>
        <v>6</v>
      </c>
      <c r="R460" s="56">
        <f t="shared" si="232"/>
        <v>2</v>
      </c>
      <c r="S460" s="56">
        <f t="shared" si="232"/>
        <v>4</v>
      </c>
      <c r="T460" s="22">
        <f t="shared" si="230"/>
        <v>95.0413223140496</v>
      </c>
      <c r="U460" s="22">
        <f t="shared" si="231"/>
        <v>51.2396694214876</v>
      </c>
      <c r="V460" s="56">
        <f>V461+V462</f>
        <v>0</v>
      </c>
      <c r="W460" s="56">
        <f>W461+W462</f>
        <v>0</v>
      </c>
      <c r="X460" s="56">
        <f>X461+X462</f>
        <v>0</v>
      </c>
      <c r="Y460" s="56">
        <f>Y461+Y462</f>
        <v>0</v>
      </c>
    </row>
    <row r="461" spans="1:25" ht="15">
      <c r="A461" s="70"/>
      <c r="B461" s="70"/>
      <c r="C461" s="88"/>
      <c r="D461" s="88"/>
      <c r="E461" s="4" t="s">
        <v>33</v>
      </c>
      <c r="F461" s="56">
        <v>91</v>
      </c>
      <c r="G461" s="56">
        <v>3</v>
      </c>
      <c r="H461" s="56">
        <v>88</v>
      </c>
      <c r="I461" s="56">
        <v>88</v>
      </c>
      <c r="J461" s="56">
        <v>0</v>
      </c>
      <c r="K461" s="56">
        <v>0</v>
      </c>
      <c r="L461" s="56">
        <v>85</v>
      </c>
      <c r="M461" s="56">
        <v>8</v>
      </c>
      <c r="N461" s="56">
        <v>45</v>
      </c>
      <c r="O461" s="56">
        <v>32</v>
      </c>
      <c r="P461" s="56">
        <v>0</v>
      </c>
      <c r="Q461" s="56">
        <v>3</v>
      </c>
      <c r="R461" s="56">
        <v>1</v>
      </c>
      <c r="S461" s="56">
        <v>2</v>
      </c>
      <c r="T461" s="22">
        <f t="shared" si="230"/>
        <v>96.5909090909091</v>
      </c>
      <c r="U461" s="22">
        <f t="shared" si="231"/>
        <v>60.22727272727273</v>
      </c>
      <c r="V461" s="56">
        <v>0</v>
      </c>
      <c r="W461" s="56">
        <v>0</v>
      </c>
      <c r="X461" s="56">
        <v>0</v>
      </c>
      <c r="Y461" s="56">
        <v>0</v>
      </c>
    </row>
    <row r="462" spans="1:25" ht="26.25">
      <c r="A462" s="70"/>
      <c r="B462" s="70"/>
      <c r="C462" s="88"/>
      <c r="D462" s="120"/>
      <c r="E462" s="4" t="s">
        <v>34</v>
      </c>
      <c r="F462" s="56">
        <v>33</v>
      </c>
      <c r="G462" s="56">
        <v>0</v>
      </c>
      <c r="H462" s="56">
        <v>33</v>
      </c>
      <c r="I462" s="56">
        <v>33</v>
      </c>
      <c r="J462" s="56">
        <v>0</v>
      </c>
      <c r="K462" s="56">
        <v>0</v>
      </c>
      <c r="L462" s="56">
        <v>30</v>
      </c>
      <c r="M462" s="56">
        <v>0</v>
      </c>
      <c r="N462" s="56">
        <v>9</v>
      </c>
      <c r="O462" s="56">
        <v>21</v>
      </c>
      <c r="P462" s="56">
        <v>0</v>
      </c>
      <c r="Q462" s="56">
        <v>3</v>
      </c>
      <c r="R462" s="56">
        <v>1</v>
      </c>
      <c r="S462" s="56">
        <v>2</v>
      </c>
      <c r="T462" s="22">
        <f t="shared" si="230"/>
        <v>90.9090909090909</v>
      </c>
      <c r="U462" s="22">
        <f t="shared" si="231"/>
        <v>27.27272727272727</v>
      </c>
      <c r="V462" s="56">
        <v>0</v>
      </c>
      <c r="W462" s="56">
        <v>0</v>
      </c>
      <c r="X462" s="56">
        <v>0</v>
      </c>
      <c r="Y462" s="56">
        <v>0</v>
      </c>
    </row>
    <row r="463" spans="1:25" ht="15">
      <c r="A463" s="70"/>
      <c r="B463" s="70"/>
      <c r="C463" s="88"/>
      <c r="D463" s="119" t="s">
        <v>39</v>
      </c>
      <c r="E463" s="4" t="s">
        <v>22</v>
      </c>
      <c r="F463" s="56">
        <f>F464+F465</f>
        <v>20</v>
      </c>
      <c r="G463" s="56">
        <f aca="true" t="shared" si="233" ref="G463:S463">G464+G465</f>
        <v>0</v>
      </c>
      <c r="H463" s="56">
        <f t="shared" si="233"/>
        <v>20</v>
      </c>
      <c r="I463" s="56">
        <f t="shared" si="233"/>
        <v>20</v>
      </c>
      <c r="J463" s="56">
        <f t="shared" si="233"/>
        <v>0</v>
      </c>
      <c r="K463" s="56">
        <f t="shared" si="233"/>
        <v>0</v>
      </c>
      <c r="L463" s="56">
        <f t="shared" si="233"/>
        <v>20</v>
      </c>
      <c r="M463" s="56">
        <f t="shared" si="233"/>
        <v>5</v>
      </c>
      <c r="N463" s="56">
        <f t="shared" si="233"/>
        <v>14</v>
      </c>
      <c r="O463" s="56">
        <f t="shared" si="233"/>
        <v>1</v>
      </c>
      <c r="P463" s="56">
        <f t="shared" si="233"/>
        <v>0</v>
      </c>
      <c r="Q463" s="56">
        <f t="shared" si="233"/>
        <v>0</v>
      </c>
      <c r="R463" s="56">
        <f t="shared" si="233"/>
        <v>0</v>
      </c>
      <c r="S463" s="56">
        <f t="shared" si="233"/>
        <v>0</v>
      </c>
      <c r="T463" s="22">
        <f t="shared" si="230"/>
        <v>100</v>
      </c>
      <c r="U463" s="22">
        <f t="shared" si="231"/>
        <v>95</v>
      </c>
      <c r="V463" s="56">
        <f>V464+V465</f>
        <v>0</v>
      </c>
      <c r="W463" s="56">
        <f>W464+W465</f>
        <v>0</v>
      </c>
      <c r="X463" s="56">
        <f>X464+X465</f>
        <v>0</v>
      </c>
      <c r="Y463" s="56">
        <f>Y464+Y465</f>
        <v>0</v>
      </c>
    </row>
    <row r="464" spans="1:25" ht="15">
      <c r="A464" s="70"/>
      <c r="B464" s="70"/>
      <c r="C464" s="88"/>
      <c r="D464" s="88"/>
      <c r="E464" s="4" t="s">
        <v>33</v>
      </c>
      <c r="F464" s="56">
        <v>20</v>
      </c>
      <c r="G464" s="56">
        <v>0</v>
      </c>
      <c r="H464" s="56">
        <v>20</v>
      </c>
      <c r="I464" s="56">
        <v>20</v>
      </c>
      <c r="J464" s="56">
        <v>0</v>
      </c>
      <c r="K464" s="56">
        <v>0</v>
      </c>
      <c r="L464" s="56">
        <v>20</v>
      </c>
      <c r="M464" s="56">
        <v>5</v>
      </c>
      <c r="N464" s="56">
        <v>14</v>
      </c>
      <c r="O464" s="56">
        <v>1</v>
      </c>
      <c r="P464" s="56">
        <v>0</v>
      </c>
      <c r="Q464" s="56">
        <v>0</v>
      </c>
      <c r="R464" s="56">
        <v>0</v>
      </c>
      <c r="S464" s="56">
        <v>0</v>
      </c>
      <c r="T464" s="22">
        <f t="shared" si="230"/>
        <v>100</v>
      </c>
      <c r="U464" s="22">
        <f t="shared" si="231"/>
        <v>95</v>
      </c>
      <c r="V464" s="56">
        <v>0</v>
      </c>
      <c r="W464" s="56">
        <v>0</v>
      </c>
      <c r="X464" s="56">
        <v>0</v>
      </c>
      <c r="Y464" s="56">
        <v>0</v>
      </c>
    </row>
    <row r="465" spans="1:25" ht="26.25">
      <c r="A465" s="70"/>
      <c r="B465" s="70"/>
      <c r="C465" s="120"/>
      <c r="D465" s="120"/>
      <c r="E465" s="4" t="s">
        <v>34</v>
      </c>
      <c r="F465" s="56">
        <v>0</v>
      </c>
      <c r="G465" s="56">
        <v>0</v>
      </c>
      <c r="H465" s="56">
        <v>0</v>
      </c>
      <c r="I465" s="56">
        <v>0</v>
      </c>
      <c r="J465" s="56">
        <v>0</v>
      </c>
      <c r="K465" s="56">
        <v>0</v>
      </c>
      <c r="L465" s="56">
        <v>0</v>
      </c>
      <c r="M465" s="56">
        <v>0</v>
      </c>
      <c r="N465" s="56">
        <v>0</v>
      </c>
      <c r="O465" s="56">
        <v>0</v>
      </c>
      <c r="P465" s="56">
        <v>0</v>
      </c>
      <c r="Q465" s="56">
        <v>0</v>
      </c>
      <c r="R465" s="56">
        <v>0</v>
      </c>
      <c r="S465" s="56">
        <v>0</v>
      </c>
      <c r="T465" s="22">
        <v>0</v>
      </c>
      <c r="U465" s="22">
        <v>0</v>
      </c>
      <c r="V465" s="56">
        <v>0</v>
      </c>
      <c r="W465" s="56">
        <v>0</v>
      </c>
      <c r="X465" s="56">
        <v>0</v>
      </c>
      <c r="Y465" s="56">
        <v>0</v>
      </c>
    </row>
    <row r="466" spans="1:25" ht="15">
      <c r="A466" s="70"/>
      <c r="B466" s="70"/>
      <c r="C466" s="75">
        <v>4</v>
      </c>
      <c r="D466" s="119" t="s">
        <v>32</v>
      </c>
      <c r="E466" s="4" t="s">
        <v>22</v>
      </c>
      <c r="F466" s="56">
        <f>F467+F468</f>
        <v>92</v>
      </c>
      <c r="G466" s="56">
        <f aca="true" t="shared" si="234" ref="G466:S466">G467+G468</f>
        <v>0</v>
      </c>
      <c r="H466" s="56">
        <f t="shared" si="234"/>
        <v>92</v>
      </c>
      <c r="I466" s="56">
        <f t="shared" si="234"/>
        <v>92</v>
      </c>
      <c r="J466" s="56">
        <f t="shared" si="234"/>
        <v>0</v>
      </c>
      <c r="K466" s="56">
        <f t="shared" si="234"/>
        <v>0</v>
      </c>
      <c r="L466" s="56">
        <f t="shared" si="234"/>
        <v>92</v>
      </c>
      <c r="M466" s="56">
        <f t="shared" si="234"/>
        <v>12</v>
      </c>
      <c r="N466" s="56">
        <f t="shared" si="234"/>
        <v>44</v>
      </c>
      <c r="O466" s="56">
        <f t="shared" si="234"/>
        <v>36</v>
      </c>
      <c r="P466" s="56">
        <f t="shared" si="234"/>
        <v>0</v>
      </c>
      <c r="Q466" s="56">
        <f t="shared" si="234"/>
        <v>0</v>
      </c>
      <c r="R466" s="56">
        <f t="shared" si="234"/>
        <v>0</v>
      </c>
      <c r="S466" s="56">
        <f t="shared" si="234"/>
        <v>0</v>
      </c>
      <c r="T466" s="22">
        <f t="shared" si="230"/>
        <v>100</v>
      </c>
      <c r="U466" s="22">
        <f t="shared" si="231"/>
        <v>60.86956521739131</v>
      </c>
      <c r="V466" s="56">
        <f>V467+V468</f>
        <v>0</v>
      </c>
      <c r="W466" s="56">
        <f>W467+W468</f>
        <v>0</v>
      </c>
      <c r="X466" s="56">
        <f>X467+X468</f>
        <v>0</v>
      </c>
      <c r="Y466" s="56">
        <f>Y467+Y468</f>
        <v>0</v>
      </c>
    </row>
    <row r="467" spans="1:25" ht="15">
      <c r="A467" s="70"/>
      <c r="B467" s="70"/>
      <c r="C467" s="88"/>
      <c r="D467" s="88"/>
      <c r="E467" s="4" t="s">
        <v>33</v>
      </c>
      <c r="F467" s="56">
        <v>65</v>
      </c>
      <c r="G467" s="56">
        <v>0</v>
      </c>
      <c r="H467" s="56">
        <v>65</v>
      </c>
      <c r="I467" s="56">
        <v>65</v>
      </c>
      <c r="J467" s="56">
        <v>0</v>
      </c>
      <c r="K467" s="56">
        <v>0</v>
      </c>
      <c r="L467" s="56">
        <v>65</v>
      </c>
      <c r="M467" s="56">
        <v>12</v>
      </c>
      <c r="N467" s="56">
        <v>36</v>
      </c>
      <c r="O467" s="56">
        <v>17</v>
      </c>
      <c r="P467" s="56">
        <v>0</v>
      </c>
      <c r="Q467" s="56">
        <v>0</v>
      </c>
      <c r="R467" s="56">
        <v>0</v>
      </c>
      <c r="S467" s="56">
        <v>0</v>
      </c>
      <c r="T467" s="22">
        <f t="shared" si="230"/>
        <v>100</v>
      </c>
      <c r="U467" s="22">
        <f t="shared" si="231"/>
        <v>73.84615384615385</v>
      </c>
      <c r="V467" s="56">
        <v>0</v>
      </c>
      <c r="W467" s="56">
        <v>0</v>
      </c>
      <c r="X467" s="56">
        <v>0</v>
      </c>
      <c r="Y467" s="56">
        <v>0</v>
      </c>
    </row>
    <row r="468" spans="1:25" ht="26.25">
      <c r="A468" s="70"/>
      <c r="B468" s="70"/>
      <c r="C468" s="88"/>
      <c r="D468" s="120"/>
      <c r="E468" s="4" t="s">
        <v>34</v>
      </c>
      <c r="F468" s="56">
        <v>27</v>
      </c>
      <c r="G468" s="56">
        <v>0</v>
      </c>
      <c r="H468" s="56">
        <v>27</v>
      </c>
      <c r="I468" s="56">
        <v>27</v>
      </c>
      <c r="J468" s="56">
        <v>0</v>
      </c>
      <c r="K468" s="56">
        <v>0</v>
      </c>
      <c r="L468" s="56">
        <v>27</v>
      </c>
      <c r="M468" s="56">
        <v>0</v>
      </c>
      <c r="N468" s="56">
        <v>8</v>
      </c>
      <c r="O468" s="56">
        <v>19</v>
      </c>
      <c r="P468" s="56">
        <v>0</v>
      </c>
      <c r="Q468" s="56">
        <v>0</v>
      </c>
      <c r="R468" s="56">
        <v>0</v>
      </c>
      <c r="S468" s="56">
        <v>0</v>
      </c>
      <c r="T468" s="22">
        <f t="shared" si="230"/>
        <v>100</v>
      </c>
      <c r="U468" s="22">
        <f t="shared" si="231"/>
        <v>29.629629629629626</v>
      </c>
      <c r="V468" s="56">
        <v>0</v>
      </c>
      <c r="W468" s="56">
        <v>0</v>
      </c>
      <c r="X468" s="56">
        <v>0</v>
      </c>
      <c r="Y468" s="56">
        <v>0</v>
      </c>
    </row>
    <row r="469" spans="1:25" ht="15">
      <c r="A469" s="70"/>
      <c r="B469" s="70"/>
      <c r="C469" s="88"/>
      <c r="D469" s="119" t="s">
        <v>35</v>
      </c>
      <c r="E469" s="4" t="s">
        <v>22</v>
      </c>
      <c r="F469" s="56">
        <f>F470+F471</f>
        <v>106</v>
      </c>
      <c r="G469" s="56">
        <f aca="true" t="shared" si="235" ref="G469:S469">G470+G471</f>
        <v>1</v>
      </c>
      <c r="H469" s="56">
        <f t="shared" si="235"/>
        <v>105</v>
      </c>
      <c r="I469" s="56">
        <f t="shared" si="235"/>
        <v>104</v>
      </c>
      <c r="J469" s="56">
        <f t="shared" si="235"/>
        <v>1</v>
      </c>
      <c r="K469" s="56">
        <f t="shared" si="235"/>
        <v>0</v>
      </c>
      <c r="L469" s="56">
        <f t="shared" si="235"/>
        <v>103</v>
      </c>
      <c r="M469" s="56">
        <f t="shared" si="235"/>
        <v>10</v>
      </c>
      <c r="N469" s="56">
        <f t="shared" si="235"/>
        <v>71</v>
      </c>
      <c r="O469" s="56">
        <f t="shared" si="235"/>
        <v>22</v>
      </c>
      <c r="P469" s="56">
        <f t="shared" si="235"/>
        <v>0</v>
      </c>
      <c r="Q469" s="56">
        <f t="shared" si="235"/>
        <v>1</v>
      </c>
      <c r="R469" s="56">
        <f t="shared" si="235"/>
        <v>1</v>
      </c>
      <c r="S469" s="56">
        <f t="shared" si="235"/>
        <v>0</v>
      </c>
      <c r="T469" s="22">
        <f t="shared" si="230"/>
        <v>99.03846153846155</v>
      </c>
      <c r="U469" s="22">
        <f t="shared" si="231"/>
        <v>77.88461538461539</v>
      </c>
      <c r="V469" s="56">
        <f>V470+V471</f>
        <v>0</v>
      </c>
      <c r="W469" s="56">
        <f>W470+W471</f>
        <v>0</v>
      </c>
      <c r="X469" s="56">
        <f>X470+X471</f>
        <v>1</v>
      </c>
      <c r="Y469" s="56">
        <f>Y470+Y471</f>
        <v>0</v>
      </c>
    </row>
    <row r="470" spans="1:25" ht="15">
      <c r="A470" s="70"/>
      <c r="B470" s="70"/>
      <c r="C470" s="88"/>
      <c r="D470" s="88"/>
      <c r="E470" s="4" t="s">
        <v>33</v>
      </c>
      <c r="F470" s="56">
        <v>88</v>
      </c>
      <c r="G470" s="56">
        <v>0</v>
      </c>
      <c r="H470" s="56">
        <v>88</v>
      </c>
      <c r="I470" s="56">
        <v>88</v>
      </c>
      <c r="J470" s="56">
        <v>0</v>
      </c>
      <c r="K470" s="56">
        <v>0</v>
      </c>
      <c r="L470" s="56">
        <v>88</v>
      </c>
      <c r="M470" s="56">
        <v>10</v>
      </c>
      <c r="N470" s="56">
        <v>67</v>
      </c>
      <c r="O470" s="56">
        <v>11</v>
      </c>
      <c r="P470" s="56">
        <v>0</v>
      </c>
      <c r="Q470" s="56">
        <v>0</v>
      </c>
      <c r="R470" s="56">
        <v>0</v>
      </c>
      <c r="S470" s="56">
        <v>0</v>
      </c>
      <c r="T470" s="22">
        <f t="shared" si="230"/>
        <v>100</v>
      </c>
      <c r="U470" s="22">
        <f t="shared" si="231"/>
        <v>87.5</v>
      </c>
      <c r="V470" s="56">
        <v>0</v>
      </c>
      <c r="W470" s="56">
        <v>0</v>
      </c>
      <c r="X470" s="56">
        <v>0</v>
      </c>
      <c r="Y470" s="56">
        <v>0</v>
      </c>
    </row>
    <row r="471" spans="1:25" ht="26.25">
      <c r="A471" s="70"/>
      <c r="B471" s="70"/>
      <c r="C471" s="88"/>
      <c r="D471" s="120"/>
      <c r="E471" s="4" t="s">
        <v>34</v>
      </c>
      <c r="F471" s="56">
        <v>18</v>
      </c>
      <c r="G471" s="56">
        <v>1</v>
      </c>
      <c r="H471" s="56">
        <v>17</v>
      </c>
      <c r="I471" s="56">
        <v>16</v>
      </c>
      <c r="J471" s="56">
        <v>1</v>
      </c>
      <c r="K471" s="56">
        <v>0</v>
      </c>
      <c r="L471" s="56">
        <v>15</v>
      </c>
      <c r="M471" s="56">
        <v>0</v>
      </c>
      <c r="N471" s="56">
        <v>4</v>
      </c>
      <c r="O471" s="56">
        <v>11</v>
      </c>
      <c r="P471" s="56">
        <v>0</v>
      </c>
      <c r="Q471" s="56">
        <v>1</v>
      </c>
      <c r="R471" s="56">
        <v>1</v>
      </c>
      <c r="S471" s="56">
        <v>0</v>
      </c>
      <c r="T471" s="22">
        <f t="shared" si="230"/>
        <v>93.75</v>
      </c>
      <c r="U471" s="22">
        <f t="shared" si="231"/>
        <v>25</v>
      </c>
      <c r="V471" s="56">
        <v>0</v>
      </c>
      <c r="W471" s="56">
        <v>0</v>
      </c>
      <c r="X471" s="56">
        <v>1</v>
      </c>
      <c r="Y471" s="56">
        <v>0</v>
      </c>
    </row>
    <row r="472" spans="1:25" ht="15">
      <c r="A472" s="161"/>
      <c r="B472" s="161"/>
      <c r="C472" s="130"/>
      <c r="D472" s="119" t="s">
        <v>39</v>
      </c>
      <c r="E472" s="4" t="s">
        <v>22</v>
      </c>
      <c r="F472" s="56">
        <f>F473+F474</f>
        <v>9</v>
      </c>
      <c r="G472" s="56">
        <f aca="true" t="shared" si="236" ref="G472:S472">G473+G474</f>
        <v>0</v>
      </c>
      <c r="H472" s="56">
        <f t="shared" si="236"/>
        <v>9</v>
      </c>
      <c r="I472" s="56">
        <f t="shared" si="236"/>
        <v>9</v>
      </c>
      <c r="J472" s="56">
        <f t="shared" si="236"/>
        <v>0</v>
      </c>
      <c r="K472" s="56">
        <f t="shared" si="236"/>
        <v>0</v>
      </c>
      <c r="L472" s="56">
        <f t="shared" si="236"/>
        <v>9</v>
      </c>
      <c r="M472" s="56">
        <f t="shared" si="236"/>
        <v>0</v>
      </c>
      <c r="N472" s="56">
        <f t="shared" si="236"/>
        <v>8</v>
      </c>
      <c r="O472" s="56">
        <f t="shared" si="236"/>
        <v>1</v>
      </c>
      <c r="P472" s="56">
        <f t="shared" si="236"/>
        <v>0</v>
      </c>
      <c r="Q472" s="56">
        <f t="shared" si="236"/>
        <v>0</v>
      </c>
      <c r="R472" s="56">
        <f t="shared" si="236"/>
        <v>0</v>
      </c>
      <c r="S472" s="56">
        <f t="shared" si="236"/>
        <v>0</v>
      </c>
      <c r="T472" s="22">
        <f t="shared" si="230"/>
        <v>100</v>
      </c>
      <c r="U472" s="22">
        <f t="shared" si="231"/>
        <v>88.88888888888889</v>
      </c>
      <c r="V472" s="56">
        <f>V473+V474</f>
        <v>0</v>
      </c>
      <c r="W472" s="56">
        <f>W473+W474</f>
        <v>0</v>
      </c>
      <c r="X472" s="56">
        <f>X473+X474</f>
        <v>0</v>
      </c>
      <c r="Y472" s="56">
        <f>Y473+Y474</f>
        <v>0</v>
      </c>
    </row>
    <row r="473" spans="1:25" ht="15">
      <c r="A473" s="161"/>
      <c r="B473" s="161"/>
      <c r="C473" s="130"/>
      <c r="D473" s="88"/>
      <c r="E473" s="4" t="s">
        <v>33</v>
      </c>
      <c r="F473" s="56">
        <v>9</v>
      </c>
      <c r="G473" s="56">
        <v>0</v>
      </c>
      <c r="H473" s="56">
        <v>9</v>
      </c>
      <c r="I473" s="56">
        <v>9</v>
      </c>
      <c r="J473" s="56">
        <v>0</v>
      </c>
      <c r="K473" s="56">
        <v>0</v>
      </c>
      <c r="L473" s="56">
        <v>9</v>
      </c>
      <c r="M473" s="56">
        <v>0</v>
      </c>
      <c r="N473" s="56">
        <v>8</v>
      </c>
      <c r="O473" s="56">
        <v>1</v>
      </c>
      <c r="P473" s="56">
        <v>0</v>
      </c>
      <c r="Q473" s="56">
        <v>0</v>
      </c>
      <c r="R473" s="56">
        <v>0</v>
      </c>
      <c r="S473" s="56">
        <v>0</v>
      </c>
      <c r="T473" s="22">
        <f t="shared" si="230"/>
        <v>100</v>
      </c>
      <c r="U473" s="22">
        <f t="shared" si="231"/>
        <v>88.88888888888889</v>
      </c>
      <c r="V473" s="56">
        <v>0</v>
      </c>
      <c r="W473" s="56">
        <v>0</v>
      </c>
      <c r="X473" s="56">
        <v>0</v>
      </c>
      <c r="Y473" s="56">
        <v>0</v>
      </c>
    </row>
    <row r="474" spans="1:25" ht="26.25">
      <c r="A474" s="162"/>
      <c r="B474" s="162"/>
      <c r="C474" s="131"/>
      <c r="D474" s="120"/>
      <c r="E474" s="4" t="s">
        <v>34</v>
      </c>
      <c r="F474" s="56">
        <v>0</v>
      </c>
      <c r="G474" s="56">
        <v>0</v>
      </c>
      <c r="H474" s="56">
        <v>0</v>
      </c>
      <c r="I474" s="56">
        <v>0</v>
      </c>
      <c r="J474" s="56">
        <v>0</v>
      </c>
      <c r="K474" s="56">
        <v>0</v>
      </c>
      <c r="L474" s="56">
        <v>0</v>
      </c>
      <c r="M474" s="56">
        <v>0</v>
      </c>
      <c r="N474" s="56">
        <v>0</v>
      </c>
      <c r="O474" s="56">
        <v>0</v>
      </c>
      <c r="P474" s="56">
        <v>0</v>
      </c>
      <c r="Q474" s="56">
        <v>0</v>
      </c>
      <c r="R474" s="56">
        <v>0</v>
      </c>
      <c r="S474" s="56">
        <v>0</v>
      </c>
      <c r="T474" s="22">
        <v>0</v>
      </c>
      <c r="U474" s="22">
        <v>0</v>
      </c>
      <c r="V474" s="56">
        <v>0</v>
      </c>
      <c r="W474" s="56">
        <v>0</v>
      </c>
      <c r="X474" s="56">
        <v>0</v>
      </c>
      <c r="Y474" s="56">
        <v>0</v>
      </c>
    </row>
    <row r="475" spans="1:25" ht="15">
      <c r="A475" s="78" t="s">
        <v>54</v>
      </c>
      <c r="B475" s="116" t="s">
        <v>73</v>
      </c>
      <c r="C475" s="118">
        <v>1</v>
      </c>
      <c r="D475" s="119" t="s">
        <v>32</v>
      </c>
      <c r="E475" s="4" t="s">
        <v>22</v>
      </c>
      <c r="F475" s="56">
        <f>F476+F477</f>
        <v>4</v>
      </c>
      <c r="G475" s="56">
        <f aca="true" t="shared" si="237" ref="G475:S475">G476+G477</f>
        <v>0</v>
      </c>
      <c r="H475" s="56">
        <f t="shared" si="237"/>
        <v>4</v>
      </c>
      <c r="I475" s="56">
        <f t="shared" si="237"/>
        <v>4</v>
      </c>
      <c r="J475" s="56">
        <f t="shared" si="237"/>
        <v>0</v>
      </c>
      <c r="K475" s="56">
        <f t="shared" si="237"/>
        <v>0</v>
      </c>
      <c r="L475" s="56">
        <f t="shared" si="237"/>
        <v>4</v>
      </c>
      <c r="M475" s="56">
        <f t="shared" si="237"/>
        <v>0</v>
      </c>
      <c r="N475" s="56">
        <f t="shared" si="237"/>
        <v>0</v>
      </c>
      <c r="O475" s="56">
        <f t="shared" si="237"/>
        <v>4</v>
      </c>
      <c r="P475" s="56">
        <f t="shared" si="237"/>
        <v>0</v>
      </c>
      <c r="Q475" s="56">
        <f t="shared" si="237"/>
        <v>0</v>
      </c>
      <c r="R475" s="56">
        <f t="shared" si="237"/>
        <v>0</v>
      </c>
      <c r="S475" s="56">
        <f t="shared" si="237"/>
        <v>0</v>
      </c>
      <c r="T475" s="22">
        <f t="shared" si="230"/>
        <v>100</v>
      </c>
      <c r="U475" s="22">
        <f t="shared" si="231"/>
        <v>0</v>
      </c>
      <c r="V475" s="56">
        <f>V476+V477</f>
        <v>0</v>
      </c>
      <c r="W475" s="56">
        <f>W476+W477</f>
        <v>0</v>
      </c>
      <c r="X475" s="56">
        <f>X476+X477</f>
        <v>0</v>
      </c>
      <c r="Y475" s="56">
        <f>Y476+Y477</f>
        <v>0</v>
      </c>
    </row>
    <row r="476" spans="1:25" ht="15">
      <c r="A476" s="70"/>
      <c r="B476" s="70"/>
      <c r="C476" s="88"/>
      <c r="D476" s="88"/>
      <c r="E476" s="4" t="s">
        <v>33</v>
      </c>
      <c r="F476" s="56">
        <v>3</v>
      </c>
      <c r="G476" s="56">
        <v>0</v>
      </c>
      <c r="H476" s="56">
        <v>3</v>
      </c>
      <c r="I476" s="56">
        <v>3</v>
      </c>
      <c r="J476" s="56">
        <v>0</v>
      </c>
      <c r="K476" s="56">
        <v>0</v>
      </c>
      <c r="L476" s="56">
        <v>3</v>
      </c>
      <c r="M476" s="56">
        <v>0</v>
      </c>
      <c r="N476" s="56">
        <v>0</v>
      </c>
      <c r="O476" s="56">
        <v>3</v>
      </c>
      <c r="P476" s="56">
        <v>0</v>
      </c>
      <c r="Q476" s="56">
        <v>0</v>
      </c>
      <c r="R476" s="56">
        <v>0</v>
      </c>
      <c r="S476" s="56">
        <v>0</v>
      </c>
      <c r="T476" s="22">
        <f t="shared" si="230"/>
        <v>100</v>
      </c>
      <c r="U476" s="22">
        <f t="shared" si="231"/>
        <v>0</v>
      </c>
      <c r="V476" s="56">
        <v>0</v>
      </c>
      <c r="W476" s="56">
        <v>0</v>
      </c>
      <c r="X476" s="56">
        <v>0</v>
      </c>
      <c r="Y476" s="56">
        <v>0</v>
      </c>
    </row>
    <row r="477" spans="1:25" ht="26.25">
      <c r="A477" s="70"/>
      <c r="B477" s="70"/>
      <c r="C477" s="88"/>
      <c r="D477" s="120"/>
      <c r="E477" s="4" t="s">
        <v>34</v>
      </c>
      <c r="F477" s="56">
        <v>1</v>
      </c>
      <c r="G477" s="56">
        <v>0</v>
      </c>
      <c r="H477" s="56">
        <v>1</v>
      </c>
      <c r="I477" s="56">
        <v>1</v>
      </c>
      <c r="J477" s="56">
        <v>0</v>
      </c>
      <c r="K477" s="56">
        <v>0</v>
      </c>
      <c r="L477" s="56">
        <v>1</v>
      </c>
      <c r="M477" s="56">
        <v>0</v>
      </c>
      <c r="N477" s="56">
        <v>0</v>
      </c>
      <c r="O477" s="56">
        <v>1</v>
      </c>
      <c r="P477" s="56">
        <v>0</v>
      </c>
      <c r="Q477" s="56">
        <v>0</v>
      </c>
      <c r="R477" s="56">
        <v>0</v>
      </c>
      <c r="S477" s="56">
        <v>0</v>
      </c>
      <c r="T477" s="22">
        <f t="shared" si="230"/>
        <v>100</v>
      </c>
      <c r="U477" s="22">
        <f t="shared" si="231"/>
        <v>0</v>
      </c>
      <c r="V477" s="56">
        <v>0</v>
      </c>
      <c r="W477" s="56">
        <v>0</v>
      </c>
      <c r="X477" s="56">
        <v>0</v>
      </c>
      <c r="Y477" s="56">
        <v>0</v>
      </c>
    </row>
    <row r="478" spans="1:25" ht="15">
      <c r="A478" s="70"/>
      <c r="B478" s="70"/>
      <c r="C478" s="88"/>
      <c r="D478" s="119" t="s">
        <v>35</v>
      </c>
      <c r="E478" s="4" t="s">
        <v>22</v>
      </c>
      <c r="F478" s="56">
        <f>F479+F480</f>
        <v>4</v>
      </c>
      <c r="G478" s="56">
        <f aca="true" t="shared" si="238" ref="G478:S478">G479+G480</f>
        <v>0</v>
      </c>
      <c r="H478" s="56">
        <f t="shared" si="238"/>
        <v>4</v>
      </c>
      <c r="I478" s="56">
        <f t="shared" si="238"/>
        <v>4</v>
      </c>
      <c r="J478" s="56">
        <f t="shared" si="238"/>
        <v>0</v>
      </c>
      <c r="K478" s="56">
        <f t="shared" si="238"/>
        <v>0</v>
      </c>
      <c r="L478" s="56">
        <f t="shared" si="238"/>
        <v>3</v>
      </c>
      <c r="M478" s="56">
        <f t="shared" si="238"/>
        <v>0</v>
      </c>
      <c r="N478" s="56">
        <f t="shared" si="238"/>
        <v>0</v>
      </c>
      <c r="O478" s="56">
        <f t="shared" si="238"/>
        <v>3</v>
      </c>
      <c r="P478" s="56">
        <f t="shared" si="238"/>
        <v>0</v>
      </c>
      <c r="Q478" s="56">
        <f t="shared" si="238"/>
        <v>1</v>
      </c>
      <c r="R478" s="56">
        <f t="shared" si="238"/>
        <v>1</v>
      </c>
      <c r="S478" s="56">
        <f t="shared" si="238"/>
        <v>0</v>
      </c>
      <c r="T478" s="22">
        <f t="shared" si="230"/>
        <v>75</v>
      </c>
      <c r="U478" s="22">
        <f t="shared" si="231"/>
        <v>0</v>
      </c>
      <c r="V478" s="56">
        <f>V479+V480</f>
        <v>0</v>
      </c>
      <c r="W478" s="56">
        <f>W479+W480</f>
        <v>0</v>
      </c>
      <c r="X478" s="56">
        <f>X479+X480</f>
        <v>0</v>
      </c>
      <c r="Y478" s="56">
        <f>Y479+Y480</f>
        <v>0</v>
      </c>
    </row>
    <row r="479" spans="1:25" ht="15">
      <c r="A479" s="70"/>
      <c r="B479" s="70"/>
      <c r="C479" s="88"/>
      <c r="D479" s="88"/>
      <c r="E479" s="4" t="s">
        <v>33</v>
      </c>
      <c r="F479" s="56">
        <v>3</v>
      </c>
      <c r="G479" s="56">
        <v>0</v>
      </c>
      <c r="H479" s="56">
        <v>3</v>
      </c>
      <c r="I479" s="56">
        <v>3</v>
      </c>
      <c r="J479" s="56">
        <v>0</v>
      </c>
      <c r="K479" s="56">
        <v>0</v>
      </c>
      <c r="L479" s="56">
        <v>3</v>
      </c>
      <c r="M479" s="56">
        <v>0</v>
      </c>
      <c r="N479" s="56">
        <v>0</v>
      </c>
      <c r="O479" s="56">
        <v>3</v>
      </c>
      <c r="P479" s="56">
        <v>0</v>
      </c>
      <c r="Q479" s="56">
        <v>0</v>
      </c>
      <c r="R479" s="56">
        <v>0</v>
      </c>
      <c r="S479" s="56">
        <v>0</v>
      </c>
      <c r="T479" s="22">
        <f t="shared" si="230"/>
        <v>100</v>
      </c>
      <c r="U479" s="22">
        <f t="shared" si="231"/>
        <v>0</v>
      </c>
      <c r="V479" s="56">
        <v>0</v>
      </c>
      <c r="W479" s="56">
        <v>0</v>
      </c>
      <c r="X479" s="56">
        <v>0</v>
      </c>
      <c r="Y479" s="56">
        <v>0</v>
      </c>
    </row>
    <row r="480" spans="1:25" ht="26.25">
      <c r="A480" s="70"/>
      <c r="B480" s="70"/>
      <c r="C480" s="88"/>
      <c r="D480" s="120"/>
      <c r="E480" s="4" t="s">
        <v>34</v>
      </c>
      <c r="F480" s="56">
        <v>1</v>
      </c>
      <c r="G480" s="56">
        <v>0</v>
      </c>
      <c r="H480" s="56">
        <v>1</v>
      </c>
      <c r="I480" s="56">
        <v>1</v>
      </c>
      <c r="J480" s="56">
        <v>0</v>
      </c>
      <c r="K480" s="56">
        <v>0</v>
      </c>
      <c r="L480" s="56">
        <v>0</v>
      </c>
      <c r="M480" s="56">
        <v>0</v>
      </c>
      <c r="N480" s="56">
        <v>0</v>
      </c>
      <c r="O480" s="56">
        <v>0</v>
      </c>
      <c r="P480" s="56">
        <v>0</v>
      </c>
      <c r="Q480" s="56">
        <v>1</v>
      </c>
      <c r="R480" s="56">
        <v>1</v>
      </c>
      <c r="S480" s="56">
        <v>0</v>
      </c>
      <c r="T480" s="22">
        <f t="shared" si="230"/>
        <v>0</v>
      </c>
      <c r="U480" s="22">
        <f t="shared" si="231"/>
        <v>0</v>
      </c>
      <c r="V480" s="56">
        <v>0</v>
      </c>
      <c r="W480" s="56">
        <v>0</v>
      </c>
      <c r="X480" s="56">
        <v>0</v>
      </c>
      <c r="Y480" s="56">
        <v>0</v>
      </c>
    </row>
    <row r="481" spans="1:25" ht="15">
      <c r="A481" s="70" t="s">
        <v>54</v>
      </c>
      <c r="B481" s="116" t="s">
        <v>55</v>
      </c>
      <c r="C481" s="118">
        <v>2</v>
      </c>
      <c r="D481" s="119" t="s">
        <v>32</v>
      </c>
      <c r="E481" s="4" t="s">
        <v>22</v>
      </c>
      <c r="F481" s="56">
        <f>F482+F483</f>
        <v>5</v>
      </c>
      <c r="G481" s="56">
        <f aca="true" t="shared" si="239" ref="G481:S481">G482+G483</f>
        <v>0</v>
      </c>
      <c r="H481" s="56">
        <f t="shared" si="239"/>
        <v>5</v>
      </c>
      <c r="I481" s="56">
        <f t="shared" si="239"/>
        <v>5</v>
      </c>
      <c r="J481" s="56">
        <f t="shared" si="239"/>
        <v>0</v>
      </c>
      <c r="K481" s="56">
        <f t="shared" si="239"/>
        <v>0</v>
      </c>
      <c r="L481" s="56">
        <f t="shared" si="239"/>
        <v>4</v>
      </c>
      <c r="M481" s="56">
        <f t="shared" si="239"/>
        <v>0</v>
      </c>
      <c r="N481" s="56">
        <f t="shared" si="239"/>
        <v>4</v>
      </c>
      <c r="O481" s="56">
        <f t="shared" si="239"/>
        <v>0</v>
      </c>
      <c r="P481" s="56">
        <f t="shared" si="239"/>
        <v>0</v>
      </c>
      <c r="Q481" s="56">
        <f t="shared" si="239"/>
        <v>1</v>
      </c>
      <c r="R481" s="56">
        <f t="shared" si="239"/>
        <v>0</v>
      </c>
      <c r="S481" s="56">
        <f t="shared" si="239"/>
        <v>1</v>
      </c>
      <c r="T481" s="22">
        <f t="shared" si="230"/>
        <v>80</v>
      </c>
      <c r="U481" s="22">
        <f t="shared" si="231"/>
        <v>80</v>
      </c>
      <c r="V481" s="56">
        <f>V482+V483</f>
        <v>0</v>
      </c>
      <c r="W481" s="56">
        <f>W482+W483</f>
        <v>0</v>
      </c>
      <c r="X481" s="56">
        <f>X482+X483</f>
        <v>0</v>
      </c>
      <c r="Y481" s="56">
        <f>Y482+Y483</f>
        <v>0</v>
      </c>
    </row>
    <row r="482" spans="1:25" ht="15">
      <c r="A482" s="70"/>
      <c r="B482" s="70"/>
      <c r="C482" s="88"/>
      <c r="D482" s="88"/>
      <c r="E482" s="4" t="s">
        <v>33</v>
      </c>
      <c r="F482" s="56">
        <v>5</v>
      </c>
      <c r="G482" s="56">
        <v>0</v>
      </c>
      <c r="H482" s="56">
        <v>5</v>
      </c>
      <c r="I482" s="56">
        <v>5</v>
      </c>
      <c r="J482" s="56">
        <v>0</v>
      </c>
      <c r="K482" s="56">
        <v>0</v>
      </c>
      <c r="L482" s="56">
        <v>4</v>
      </c>
      <c r="M482" s="56">
        <v>0</v>
      </c>
      <c r="N482" s="56">
        <v>4</v>
      </c>
      <c r="O482" s="56">
        <v>0</v>
      </c>
      <c r="P482" s="56">
        <v>0</v>
      </c>
      <c r="Q482" s="56">
        <v>1</v>
      </c>
      <c r="R482" s="56">
        <v>0</v>
      </c>
      <c r="S482" s="56">
        <v>1</v>
      </c>
      <c r="T482" s="22">
        <f t="shared" si="230"/>
        <v>80</v>
      </c>
      <c r="U482" s="22">
        <f t="shared" si="231"/>
        <v>80</v>
      </c>
      <c r="V482" s="56">
        <v>0</v>
      </c>
      <c r="W482" s="56">
        <v>0</v>
      </c>
      <c r="X482" s="56">
        <v>0</v>
      </c>
      <c r="Y482" s="56">
        <v>0</v>
      </c>
    </row>
    <row r="483" spans="1:25" ht="26.25">
      <c r="A483" s="70"/>
      <c r="B483" s="70"/>
      <c r="C483" s="88"/>
      <c r="D483" s="120"/>
      <c r="E483" s="4" t="s">
        <v>34</v>
      </c>
      <c r="F483" s="56">
        <v>0</v>
      </c>
      <c r="G483" s="56">
        <v>0</v>
      </c>
      <c r="H483" s="56">
        <v>0</v>
      </c>
      <c r="I483" s="56">
        <v>0</v>
      </c>
      <c r="J483" s="56">
        <v>0</v>
      </c>
      <c r="K483" s="56">
        <v>0</v>
      </c>
      <c r="L483" s="56">
        <v>0</v>
      </c>
      <c r="M483" s="56">
        <v>0</v>
      </c>
      <c r="N483" s="56">
        <v>0</v>
      </c>
      <c r="O483" s="56">
        <v>0</v>
      </c>
      <c r="P483" s="56">
        <v>0</v>
      </c>
      <c r="Q483" s="56">
        <v>0</v>
      </c>
      <c r="R483" s="56">
        <v>0</v>
      </c>
      <c r="S483" s="56">
        <v>0</v>
      </c>
      <c r="T483" s="22">
        <v>0</v>
      </c>
      <c r="U483" s="22">
        <v>0</v>
      </c>
      <c r="V483" s="56">
        <v>0</v>
      </c>
      <c r="W483" s="56">
        <v>0</v>
      </c>
      <c r="X483" s="56">
        <v>0</v>
      </c>
      <c r="Y483" s="56">
        <v>0</v>
      </c>
    </row>
    <row r="484" spans="1:25" ht="15">
      <c r="A484" s="70"/>
      <c r="B484" s="70"/>
      <c r="C484" s="88"/>
      <c r="D484" s="119" t="s">
        <v>35</v>
      </c>
      <c r="E484" s="4" t="s">
        <v>22</v>
      </c>
      <c r="F484" s="56">
        <f>F485+F486</f>
        <v>10</v>
      </c>
      <c r="G484" s="56">
        <f aca="true" t="shared" si="240" ref="G484:S484">G485+G486</f>
        <v>0</v>
      </c>
      <c r="H484" s="56">
        <f t="shared" si="240"/>
        <v>10</v>
      </c>
      <c r="I484" s="56">
        <f t="shared" si="240"/>
        <v>10</v>
      </c>
      <c r="J484" s="56">
        <f t="shared" si="240"/>
        <v>0</v>
      </c>
      <c r="K484" s="56">
        <f t="shared" si="240"/>
        <v>0</v>
      </c>
      <c r="L484" s="56">
        <f t="shared" si="240"/>
        <v>10</v>
      </c>
      <c r="M484" s="56">
        <f t="shared" si="240"/>
        <v>0</v>
      </c>
      <c r="N484" s="56">
        <f t="shared" si="240"/>
        <v>1</v>
      </c>
      <c r="O484" s="56">
        <f t="shared" si="240"/>
        <v>9</v>
      </c>
      <c r="P484" s="56">
        <f t="shared" si="240"/>
        <v>0</v>
      </c>
      <c r="Q484" s="56">
        <f t="shared" si="240"/>
        <v>0</v>
      </c>
      <c r="R484" s="56">
        <f t="shared" si="240"/>
        <v>0</v>
      </c>
      <c r="S484" s="56">
        <f t="shared" si="240"/>
        <v>0</v>
      </c>
      <c r="T484" s="22">
        <f t="shared" si="230"/>
        <v>100</v>
      </c>
      <c r="U484" s="22">
        <f t="shared" si="231"/>
        <v>10</v>
      </c>
      <c r="V484" s="56">
        <f>V485+V486</f>
        <v>0</v>
      </c>
      <c r="W484" s="56">
        <f>W485+W486</f>
        <v>0</v>
      </c>
      <c r="X484" s="56">
        <f>X485+X486</f>
        <v>0</v>
      </c>
      <c r="Y484" s="56">
        <f>Y485+Y486</f>
        <v>0</v>
      </c>
    </row>
    <row r="485" spans="1:25" ht="15">
      <c r="A485" s="70"/>
      <c r="B485" s="70"/>
      <c r="C485" s="88"/>
      <c r="D485" s="88"/>
      <c r="E485" s="4" t="s">
        <v>33</v>
      </c>
      <c r="F485" s="56">
        <v>8</v>
      </c>
      <c r="G485" s="56">
        <v>0</v>
      </c>
      <c r="H485" s="56">
        <v>8</v>
      </c>
      <c r="I485" s="56">
        <v>8</v>
      </c>
      <c r="J485" s="56">
        <v>0</v>
      </c>
      <c r="K485" s="56">
        <v>0</v>
      </c>
      <c r="L485" s="56">
        <v>8</v>
      </c>
      <c r="M485" s="56">
        <v>0</v>
      </c>
      <c r="N485" s="56">
        <v>1</v>
      </c>
      <c r="O485" s="56">
        <v>7</v>
      </c>
      <c r="P485" s="56">
        <v>0</v>
      </c>
      <c r="Q485" s="56">
        <v>0</v>
      </c>
      <c r="R485" s="56">
        <v>0</v>
      </c>
      <c r="S485" s="56">
        <v>0</v>
      </c>
      <c r="T485" s="22">
        <f t="shared" si="230"/>
        <v>100</v>
      </c>
      <c r="U485" s="22">
        <f t="shared" si="231"/>
        <v>12.5</v>
      </c>
      <c r="V485" s="56">
        <v>0</v>
      </c>
      <c r="W485" s="56">
        <v>0</v>
      </c>
      <c r="X485" s="56">
        <v>0</v>
      </c>
      <c r="Y485" s="56">
        <v>0</v>
      </c>
    </row>
    <row r="486" spans="1:25" ht="26.25">
      <c r="A486" s="70"/>
      <c r="B486" s="117"/>
      <c r="C486" s="120"/>
      <c r="D486" s="120"/>
      <c r="E486" s="4" t="s">
        <v>34</v>
      </c>
      <c r="F486" s="56">
        <v>2</v>
      </c>
      <c r="G486" s="56">
        <v>0</v>
      </c>
      <c r="H486" s="56">
        <v>2</v>
      </c>
      <c r="I486" s="56">
        <v>2</v>
      </c>
      <c r="J486" s="56">
        <v>0</v>
      </c>
      <c r="K486" s="56">
        <v>0</v>
      </c>
      <c r="L486" s="56">
        <v>2</v>
      </c>
      <c r="M486" s="56">
        <v>0</v>
      </c>
      <c r="N486" s="56">
        <v>0</v>
      </c>
      <c r="O486" s="56">
        <v>2</v>
      </c>
      <c r="P486" s="56">
        <v>0</v>
      </c>
      <c r="Q486" s="56">
        <v>0</v>
      </c>
      <c r="R486" s="56">
        <v>0</v>
      </c>
      <c r="S486" s="56">
        <v>0</v>
      </c>
      <c r="T486" s="22">
        <f t="shared" si="230"/>
        <v>100</v>
      </c>
      <c r="U486" s="22">
        <f t="shared" si="231"/>
        <v>0</v>
      </c>
      <c r="V486" s="56">
        <v>0</v>
      </c>
      <c r="W486" s="56">
        <v>0</v>
      </c>
      <c r="X486" s="56">
        <v>0</v>
      </c>
      <c r="Y486" s="56">
        <v>0</v>
      </c>
    </row>
    <row r="487" spans="1:25" ht="15">
      <c r="A487" s="70"/>
      <c r="B487" s="70"/>
      <c r="C487" s="118">
        <v>3</v>
      </c>
      <c r="D487" s="119" t="s">
        <v>32</v>
      </c>
      <c r="E487" s="4" t="s">
        <v>22</v>
      </c>
      <c r="F487" s="56">
        <f>F488+F489</f>
        <v>10</v>
      </c>
      <c r="G487" s="56">
        <f aca="true" t="shared" si="241" ref="G487:S487">G488+G489</f>
        <v>0</v>
      </c>
      <c r="H487" s="56">
        <f t="shared" si="241"/>
        <v>10</v>
      </c>
      <c r="I487" s="56">
        <f t="shared" si="241"/>
        <v>10</v>
      </c>
      <c r="J487" s="56">
        <f t="shared" si="241"/>
        <v>0</v>
      </c>
      <c r="K487" s="56">
        <f t="shared" si="241"/>
        <v>0</v>
      </c>
      <c r="L487" s="56">
        <f t="shared" si="241"/>
        <v>10</v>
      </c>
      <c r="M487" s="56">
        <f t="shared" si="241"/>
        <v>0</v>
      </c>
      <c r="N487" s="56">
        <f t="shared" si="241"/>
        <v>8</v>
      </c>
      <c r="O487" s="56">
        <f t="shared" si="241"/>
        <v>2</v>
      </c>
      <c r="P487" s="56">
        <f t="shared" si="241"/>
        <v>0</v>
      </c>
      <c r="Q487" s="56">
        <f t="shared" si="241"/>
        <v>0</v>
      </c>
      <c r="R487" s="56">
        <f t="shared" si="241"/>
        <v>0</v>
      </c>
      <c r="S487" s="56">
        <f t="shared" si="241"/>
        <v>0</v>
      </c>
      <c r="T487" s="22">
        <f t="shared" si="230"/>
        <v>100</v>
      </c>
      <c r="U487" s="22">
        <f t="shared" si="231"/>
        <v>80</v>
      </c>
      <c r="V487" s="56">
        <f>V488+V489</f>
        <v>0</v>
      </c>
      <c r="W487" s="56">
        <f>W488+W489</f>
        <v>0</v>
      </c>
      <c r="X487" s="56">
        <f>X488+X489</f>
        <v>0</v>
      </c>
      <c r="Y487" s="56">
        <f>Y488+Y489</f>
        <v>0</v>
      </c>
    </row>
    <row r="488" spans="1:25" ht="15">
      <c r="A488" s="70"/>
      <c r="B488" s="70"/>
      <c r="C488" s="88"/>
      <c r="D488" s="88"/>
      <c r="E488" s="4" t="s">
        <v>33</v>
      </c>
      <c r="F488" s="56">
        <v>7</v>
      </c>
      <c r="G488" s="56">
        <v>0</v>
      </c>
      <c r="H488" s="56">
        <v>7</v>
      </c>
      <c r="I488" s="56">
        <v>7</v>
      </c>
      <c r="J488" s="56">
        <v>0</v>
      </c>
      <c r="K488" s="56">
        <v>0</v>
      </c>
      <c r="L488" s="56">
        <v>7</v>
      </c>
      <c r="M488" s="56">
        <v>0</v>
      </c>
      <c r="N488" s="56">
        <v>6</v>
      </c>
      <c r="O488" s="56">
        <v>1</v>
      </c>
      <c r="P488" s="56">
        <v>0</v>
      </c>
      <c r="Q488" s="56">
        <v>0</v>
      </c>
      <c r="R488" s="56">
        <v>0</v>
      </c>
      <c r="S488" s="56">
        <v>0</v>
      </c>
      <c r="T488" s="22">
        <f t="shared" si="230"/>
        <v>100</v>
      </c>
      <c r="U488" s="22">
        <f t="shared" si="231"/>
        <v>85.71428571428571</v>
      </c>
      <c r="V488" s="56">
        <v>0</v>
      </c>
      <c r="W488" s="56">
        <v>0</v>
      </c>
      <c r="X488" s="56">
        <v>0</v>
      </c>
      <c r="Y488" s="56">
        <v>0</v>
      </c>
    </row>
    <row r="489" spans="1:25" ht="26.25">
      <c r="A489" s="70"/>
      <c r="B489" s="70"/>
      <c r="C489" s="88"/>
      <c r="D489" s="120"/>
      <c r="E489" s="4" t="s">
        <v>34</v>
      </c>
      <c r="F489" s="56">
        <v>3</v>
      </c>
      <c r="G489" s="56">
        <v>0</v>
      </c>
      <c r="H489" s="56">
        <v>3</v>
      </c>
      <c r="I489" s="56">
        <v>3</v>
      </c>
      <c r="J489" s="56">
        <v>0</v>
      </c>
      <c r="K489" s="56">
        <v>0</v>
      </c>
      <c r="L489" s="56">
        <v>3</v>
      </c>
      <c r="M489" s="56">
        <v>0</v>
      </c>
      <c r="N489" s="56">
        <v>2</v>
      </c>
      <c r="O489" s="56">
        <v>1</v>
      </c>
      <c r="P489" s="56">
        <v>0</v>
      </c>
      <c r="Q489" s="56">
        <v>0</v>
      </c>
      <c r="R489" s="56">
        <v>0</v>
      </c>
      <c r="S489" s="56">
        <v>0</v>
      </c>
      <c r="T489" s="22">
        <f t="shared" si="230"/>
        <v>100</v>
      </c>
      <c r="U489" s="22">
        <f t="shared" si="231"/>
        <v>66.66666666666666</v>
      </c>
      <c r="V489" s="56">
        <v>0</v>
      </c>
      <c r="W489" s="56">
        <v>0</v>
      </c>
      <c r="X489" s="56">
        <v>0</v>
      </c>
      <c r="Y489" s="56">
        <v>0</v>
      </c>
    </row>
    <row r="490" spans="1:25" ht="15">
      <c r="A490" s="70"/>
      <c r="B490" s="70"/>
      <c r="C490" s="88"/>
      <c r="D490" s="119" t="s">
        <v>35</v>
      </c>
      <c r="E490" s="4" t="s">
        <v>22</v>
      </c>
      <c r="F490" s="56">
        <f>F491+F492</f>
        <v>0</v>
      </c>
      <c r="G490" s="56">
        <f aca="true" t="shared" si="242" ref="G490:S490">G491+G492</f>
        <v>0</v>
      </c>
      <c r="H490" s="56">
        <f t="shared" si="242"/>
        <v>0</v>
      </c>
      <c r="I490" s="56">
        <f t="shared" si="242"/>
        <v>0</v>
      </c>
      <c r="J490" s="56">
        <f t="shared" si="242"/>
        <v>0</v>
      </c>
      <c r="K490" s="56">
        <f t="shared" si="242"/>
        <v>0</v>
      </c>
      <c r="L490" s="56">
        <f t="shared" si="242"/>
        <v>0</v>
      </c>
      <c r="M490" s="56">
        <f t="shared" si="242"/>
        <v>0</v>
      </c>
      <c r="N490" s="56">
        <f t="shared" si="242"/>
        <v>0</v>
      </c>
      <c r="O490" s="56">
        <f t="shared" si="242"/>
        <v>0</v>
      </c>
      <c r="P490" s="56">
        <f t="shared" si="242"/>
        <v>0</v>
      </c>
      <c r="Q490" s="56">
        <f t="shared" si="242"/>
        <v>0</v>
      </c>
      <c r="R490" s="56">
        <f t="shared" si="242"/>
        <v>0</v>
      </c>
      <c r="S490" s="56">
        <f t="shared" si="242"/>
        <v>0</v>
      </c>
      <c r="T490" s="22">
        <v>0</v>
      </c>
      <c r="U490" s="22">
        <v>0</v>
      </c>
      <c r="V490" s="56">
        <f>V491+V492</f>
        <v>0</v>
      </c>
      <c r="W490" s="56">
        <f>W491+W492</f>
        <v>0</v>
      </c>
      <c r="X490" s="56">
        <f>X491+X492</f>
        <v>0</v>
      </c>
      <c r="Y490" s="56">
        <f>Y491+Y492</f>
        <v>0</v>
      </c>
    </row>
    <row r="491" spans="1:25" ht="15">
      <c r="A491" s="70"/>
      <c r="B491" s="70"/>
      <c r="C491" s="88"/>
      <c r="D491" s="88"/>
      <c r="E491" s="4" t="s">
        <v>33</v>
      </c>
      <c r="F491" s="56">
        <v>0</v>
      </c>
      <c r="G491" s="56">
        <v>0</v>
      </c>
      <c r="H491" s="56">
        <v>0</v>
      </c>
      <c r="I491" s="56">
        <v>0</v>
      </c>
      <c r="J491" s="56">
        <v>0</v>
      </c>
      <c r="K491" s="56">
        <v>0</v>
      </c>
      <c r="L491" s="56">
        <v>0</v>
      </c>
      <c r="M491" s="56">
        <v>0</v>
      </c>
      <c r="N491" s="56">
        <v>0</v>
      </c>
      <c r="O491" s="56">
        <v>0</v>
      </c>
      <c r="P491" s="56">
        <v>0</v>
      </c>
      <c r="Q491" s="56">
        <v>0</v>
      </c>
      <c r="R491" s="56">
        <v>0</v>
      </c>
      <c r="S491" s="56">
        <v>0</v>
      </c>
      <c r="T491" s="22">
        <v>0</v>
      </c>
      <c r="U491" s="22">
        <v>0</v>
      </c>
      <c r="V491" s="56">
        <v>0</v>
      </c>
      <c r="W491" s="56">
        <v>0</v>
      </c>
      <c r="X491" s="56">
        <v>0</v>
      </c>
      <c r="Y491" s="56">
        <v>0</v>
      </c>
    </row>
    <row r="492" spans="1:25" ht="26.25">
      <c r="A492" s="70"/>
      <c r="B492" s="117"/>
      <c r="C492" s="88"/>
      <c r="D492" s="120"/>
      <c r="E492" s="4" t="s">
        <v>34</v>
      </c>
      <c r="F492" s="56">
        <v>0</v>
      </c>
      <c r="G492" s="56">
        <v>0</v>
      </c>
      <c r="H492" s="56">
        <v>0</v>
      </c>
      <c r="I492" s="56">
        <v>0</v>
      </c>
      <c r="J492" s="56">
        <v>0</v>
      </c>
      <c r="K492" s="56">
        <v>0</v>
      </c>
      <c r="L492" s="56">
        <v>0</v>
      </c>
      <c r="M492" s="56">
        <v>0</v>
      </c>
      <c r="N492" s="56">
        <v>0</v>
      </c>
      <c r="O492" s="56">
        <v>0</v>
      </c>
      <c r="P492" s="56">
        <v>0</v>
      </c>
      <c r="Q492" s="56">
        <v>0</v>
      </c>
      <c r="R492" s="56">
        <v>0</v>
      </c>
      <c r="S492" s="56">
        <v>0</v>
      </c>
      <c r="T492" s="22">
        <v>0</v>
      </c>
      <c r="U492" s="22">
        <v>0</v>
      </c>
      <c r="V492" s="56">
        <v>0</v>
      </c>
      <c r="W492" s="56">
        <v>0</v>
      </c>
      <c r="X492" s="56">
        <v>0</v>
      </c>
      <c r="Y492" s="56">
        <v>0</v>
      </c>
    </row>
    <row r="493" spans="1:25" ht="15">
      <c r="A493" s="70"/>
      <c r="B493" s="78" t="s">
        <v>55</v>
      </c>
      <c r="C493" s="78" t="s">
        <v>75</v>
      </c>
      <c r="D493" s="119" t="s">
        <v>32</v>
      </c>
      <c r="E493" s="5" t="s">
        <v>22</v>
      </c>
      <c r="F493" s="56">
        <f>F494+F495</f>
        <v>317</v>
      </c>
      <c r="G493" s="56">
        <f aca="true" t="shared" si="243" ref="G493:S493">G494+G495</f>
        <v>0</v>
      </c>
      <c r="H493" s="56">
        <f t="shared" si="243"/>
        <v>317</v>
      </c>
      <c r="I493" s="56">
        <f t="shared" si="243"/>
        <v>317</v>
      </c>
      <c r="J493" s="56">
        <f t="shared" si="243"/>
        <v>0</v>
      </c>
      <c r="K493" s="56">
        <f t="shared" si="243"/>
        <v>0</v>
      </c>
      <c r="L493" s="56">
        <f t="shared" si="243"/>
        <v>295</v>
      </c>
      <c r="M493" s="56">
        <f t="shared" si="243"/>
        <v>19</v>
      </c>
      <c r="N493" s="56">
        <f t="shared" si="243"/>
        <v>123</v>
      </c>
      <c r="O493" s="56">
        <f t="shared" si="243"/>
        <v>153</v>
      </c>
      <c r="P493" s="56">
        <f t="shared" si="243"/>
        <v>0</v>
      </c>
      <c r="Q493" s="56">
        <f t="shared" si="243"/>
        <v>22</v>
      </c>
      <c r="R493" s="56">
        <f t="shared" si="243"/>
        <v>15</v>
      </c>
      <c r="S493" s="56">
        <f t="shared" si="243"/>
        <v>7</v>
      </c>
      <c r="T493" s="22">
        <f t="shared" si="230"/>
        <v>93.05993690851734</v>
      </c>
      <c r="U493" s="22">
        <f t="shared" si="231"/>
        <v>44.79495268138801</v>
      </c>
      <c r="V493" s="56">
        <f>V494+V495</f>
        <v>0</v>
      </c>
      <c r="W493" s="56">
        <f>W494+W495</f>
        <v>0</v>
      </c>
      <c r="X493" s="56">
        <f>X494+X495</f>
        <v>0</v>
      </c>
      <c r="Y493" s="56">
        <f>Y494+Y495</f>
        <v>0</v>
      </c>
    </row>
    <row r="494" spans="1:25" ht="15">
      <c r="A494" s="70"/>
      <c r="B494" s="70"/>
      <c r="C494" s="86"/>
      <c r="D494" s="88"/>
      <c r="E494" s="5" t="s">
        <v>33</v>
      </c>
      <c r="F494" s="56">
        <f>F440+F449+F458+F467+F476+F482+F488</f>
        <v>198</v>
      </c>
      <c r="G494" s="56">
        <f aca="true" t="shared" si="244" ref="G494:S495">G440+G449+G458+G467+G476+G482+G488</f>
        <v>0</v>
      </c>
      <c r="H494" s="56">
        <f t="shared" si="244"/>
        <v>198</v>
      </c>
      <c r="I494" s="56">
        <f t="shared" si="244"/>
        <v>198</v>
      </c>
      <c r="J494" s="56">
        <f t="shared" si="244"/>
        <v>0</v>
      </c>
      <c r="K494" s="56">
        <f t="shared" si="244"/>
        <v>0</v>
      </c>
      <c r="L494" s="56">
        <f t="shared" si="244"/>
        <v>190</v>
      </c>
      <c r="M494" s="56">
        <f t="shared" si="244"/>
        <v>18</v>
      </c>
      <c r="N494" s="56">
        <f t="shared" si="244"/>
        <v>105</v>
      </c>
      <c r="O494" s="56">
        <f t="shared" si="244"/>
        <v>67</v>
      </c>
      <c r="P494" s="56">
        <f t="shared" si="244"/>
        <v>0</v>
      </c>
      <c r="Q494" s="56">
        <f t="shared" si="244"/>
        <v>8</v>
      </c>
      <c r="R494" s="56">
        <f t="shared" si="244"/>
        <v>6</v>
      </c>
      <c r="S494" s="56">
        <f t="shared" si="244"/>
        <v>2</v>
      </c>
      <c r="T494" s="22">
        <f t="shared" si="230"/>
        <v>95.95959595959596</v>
      </c>
      <c r="U494" s="22">
        <f t="shared" si="231"/>
        <v>62.121212121212125</v>
      </c>
      <c r="V494" s="56">
        <f aca="true" t="shared" si="245" ref="V494:Y495">V440+V449+V458+V467+V476+V482+V488</f>
        <v>0</v>
      </c>
      <c r="W494" s="56">
        <f t="shared" si="245"/>
        <v>0</v>
      </c>
      <c r="X494" s="56">
        <f t="shared" si="245"/>
        <v>0</v>
      </c>
      <c r="Y494" s="56">
        <f t="shared" si="245"/>
        <v>0</v>
      </c>
    </row>
    <row r="495" spans="1:25" ht="26.25">
      <c r="A495" s="70"/>
      <c r="B495" s="70"/>
      <c r="C495" s="86"/>
      <c r="D495" s="120"/>
      <c r="E495" s="5" t="s">
        <v>34</v>
      </c>
      <c r="F495" s="56">
        <f>F441+F450+F459+F468+F477+F483+F489</f>
        <v>119</v>
      </c>
      <c r="G495" s="56">
        <f t="shared" si="244"/>
        <v>0</v>
      </c>
      <c r="H495" s="56">
        <f t="shared" si="244"/>
        <v>119</v>
      </c>
      <c r="I495" s="56">
        <f t="shared" si="244"/>
        <v>119</v>
      </c>
      <c r="J495" s="56">
        <f t="shared" si="244"/>
        <v>0</v>
      </c>
      <c r="K495" s="56">
        <f t="shared" si="244"/>
        <v>0</v>
      </c>
      <c r="L495" s="56">
        <f t="shared" si="244"/>
        <v>105</v>
      </c>
      <c r="M495" s="56">
        <f t="shared" si="244"/>
        <v>1</v>
      </c>
      <c r="N495" s="56">
        <f t="shared" si="244"/>
        <v>18</v>
      </c>
      <c r="O495" s="56">
        <f t="shared" si="244"/>
        <v>86</v>
      </c>
      <c r="P495" s="56">
        <f t="shared" si="244"/>
        <v>0</v>
      </c>
      <c r="Q495" s="56">
        <f t="shared" si="244"/>
        <v>14</v>
      </c>
      <c r="R495" s="56">
        <f t="shared" si="244"/>
        <v>9</v>
      </c>
      <c r="S495" s="56">
        <f t="shared" si="244"/>
        <v>5</v>
      </c>
      <c r="T495" s="22">
        <f t="shared" si="230"/>
        <v>88.23529411764706</v>
      </c>
      <c r="U495" s="22">
        <f t="shared" si="231"/>
        <v>15.966386554621847</v>
      </c>
      <c r="V495" s="56">
        <f t="shared" si="245"/>
        <v>0</v>
      </c>
      <c r="W495" s="56">
        <f t="shared" si="245"/>
        <v>0</v>
      </c>
      <c r="X495" s="56">
        <f t="shared" si="245"/>
        <v>0</v>
      </c>
      <c r="Y495" s="56">
        <f t="shared" si="245"/>
        <v>0</v>
      </c>
    </row>
    <row r="496" spans="1:25" ht="15">
      <c r="A496" s="70"/>
      <c r="B496" s="70"/>
      <c r="C496" s="86"/>
      <c r="D496" s="119" t="s">
        <v>35</v>
      </c>
      <c r="E496" s="5" t="s">
        <v>22</v>
      </c>
      <c r="F496" s="56">
        <f>F497+F498</f>
        <v>440</v>
      </c>
      <c r="G496" s="56">
        <f aca="true" t="shared" si="246" ref="G496:S496">G497+G498</f>
        <v>5</v>
      </c>
      <c r="H496" s="56">
        <f t="shared" si="246"/>
        <v>435</v>
      </c>
      <c r="I496" s="56">
        <f t="shared" si="246"/>
        <v>434</v>
      </c>
      <c r="J496" s="56">
        <f t="shared" si="246"/>
        <v>1</v>
      </c>
      <c r="K496" s="56">
        <f t="shared" si="246"/>
        <v>0</v>
      </c>
      <c r="L496" s="56">
        <f t="shared" si="246"/>
        <v>397</v>
      </c>
      <c r="M496" s="56">
        <f t="shared" si="246"/>
        <v>21</v>
      </c>
      <c r="N496" s="56">
        <f t="shared" si="246"/>
        <v>185</v>
      </c>
      <c r="O496" s="56">
        <f t="shared" si="246"/>
        <v>191</v>
      </c>
      <c r="P496" s="56">
        <f t="shared" si="246"/>
        <v>0</v>
      </c>
      <c r="Q496" s="56">
        <f t="shared" si="246"/>
        <v>37</v>
      </c>
      <c r="R496" s="56">
        <f t="shared" si="246"/>
        <v>21</v>
      </c>
      <c r="S496" s="56">
        <f t="shared" si="246"/>
        <v>16</v>
      </c>
      <c r="T496" s="22">
        <f t="shared" si="230"/>
        <v>91.47465437788019</v>
      </c>
      <c r="U496" s="22">
        <f t="shared" si="231"/>
        <v>47.465437788018434</v>
      </c>
      <c r="V496" s="56">
        <f>V497+V498</f>
        <v>0</v>
      </c>
      <c r="W496" s="56">
        <f>W497+W498</f>
        <v>0</v>
      </c>
      <c r="X496" s="56">
        <f>X497+X498</f>
        <v>1</v>
      </c>
      <c r="Y496" s="56">
        <f>Y497+Y498</f>
        <v>0</v>
      </c>
    </row>
    <row r="497" spans="1:25" ht="15">
      <c r="A497" s="70"/>
      <c r="B497" s="70"/>
      <c r="C497" s="86"/>
      <c r="D497" s="88"/>
      <c r="E497" s="5" t="s">
        <v>33</v>
      </c>
      <c r="F497" s="56">
        <f>F443+F452+F461+F470+F479+F485+F491</f>
        <v>313</v>
      </c>
      <c r="G497" s="56">
        <f aca="true" t="shared" si="247" ref="G497:S498">G443+G452+G461+G470+G479+G485+G491</f>
        <v>4</v>
      </c>
      <c r="H497" s="56">
        <f t="shared" si="247"/>
        <v>309</v>
      </c>
      <c r="I497" s="56">
        <f t="shared" si="247"/>
        <v>309</v>
      </c>
      <c r="J497" s="56">
        <f t="shared" si="247"/>
        <v>0</v>
      </c>
      <c r="K497" s="56">
        <f t="shared" si="247"/>
        <v>0</v>
      </c>
      <c r="L497" s="56">
        <f t="shared" si="247"/>
        <v>296</v>
      </c>
      <c r="M497" s="56">
        <f t="shared" si="247"/>
        <v>21</v>
      </c>
      <c r="N497" s="56">
        <f t="shared" si="247"/>
        <v>170</v>
      </c>
      <c r="O497" s="56">
        <f t="shared" si="247"/>
        <v>105</v>
      </c>
      <c r="P497" s="56">
        <f t="shared" si="247"/>
        <v>0</v>
      </c>
      <c r="Q497" s="56">
        <f t="shared" si="247"/>
        <v>13</v>
      </c>
      <c r="R497" s="56">
        <f t="shared" si="247"/>
        <v>8</v>
      </c>
      <c r="S497" s="56">
        <f t="shared" si="247"/>
        <v>5</v>
      </c>
      <c r="T497" s="22">
        <f t="shared" si="230"/>
        <v>95.79288025889967</v>
      </c>
      <c r="U497" s="22">
        <f t="shared" si="231"/>
        <v>61.81229773462783</v>
      </c>
      <c r="V497" s="56">
        <f aca="true" t="shared" si="248" ref="V497:Y498">V443+V452+V461+V470+V479+V485+V491</f>
        <v>0</v>
      </c>
      <c r="W497" s="56">
        <f t="shared" si="248"/>
        <v>0</v>
      </c>
      <c r="X497" s="56">
        <f t="shared" si="248"/>
        <v>0</v>
      </c>
      <c r="Y497" s="56">
        <f t="shared" si="248"/>
        <v>0</v>
      </c>
    </row>
    <row r="498" spans="1:25" ht="26.25">
      <c r="A498" s="70"/>
      <c r="B498" s="70"/>
      <c r="C498" s="86"/>
      <c r="D498" s="120"/>
      <c r="E498" s="5" t="s">
        <v>34</v>
      </c>
      <c r="F498" s="56">
        <f>F444+F453+F462+F471+F480+F486+F492</f>
        <v>127</v>
      </c>
      <c r="G498" s="56">
        <f t="shared" si="247"/>
        <v>1</v>
      </c>
      <c r="H498" s="56">
        <f t="shared" si="247"/>
        <v>126</v>
      </c>
      <c r="I498" s="56">
        <f t="shared" si="247"/>
        <v>125</v>
      </c>
      <c r="J498" s="56">
        <f t="shared" si="247"/>
        <v>1</v>
      </c>
      <c r="K498" s="56">
        <f t="shared" si="247"/>
        <v>0</v>
      </c>
      <c r="L498" s="56">
        <f t="shared" si="247"/>
        <v>101</v>
      </c>
      <c r="M498" s="56">
        <f t="shared" si="247"/>
        <v>0</v>
      </c>
      <c r="N498" s="56">
        <f t="shared" si="247"/>
        <v>15</v>
      </c>
      <c r="O498" s="56">
        <f t="shared" si="247"/>
        <v>86</v>
      </c>
      <c r="P498" s="56">
        <f t="shared" si="247"/>
        <v>0</v>
      </c>
      <c r="Q498" s="56">
        <f t="shared" si="247"/>
        <v>24</v>
      </c>
      <c r="R498" s="56">
        <f t="shared" si="247"/>
        <v>13</v>
      </c>
      <c r="S498" s="56">
        <f t="shared" si="247"/>
        <v>11</v>
      </c>
      <c r="T498" s="22">
        <f t="shared" si="230"/>
        <v>80.80000000000001</v>
      </c>
      <c r="U498" s="22">
        <f t="shared" si="231"/>
        <v>12</v>
      </c>
      <c r="V498" s="56">
        <f t="shared" si="248"/>
        <v>0</v>
      </c>
      <c r="W498" s="56">
        <f t="shared" si="248"/>
        <v>0</v>
      </c>
      <c r="X498" s="56">
        <f t="shared" si="248"/>
        <v>1</v>
      </c>
      <c r="Y498" s="56">
        <f t="shared" si="248"/>
        <v>0</v>
      </c>
    </row>
    <row r="499" spans="1:25" ht="15">
      <c r="A499" s="70"/>
      <c r="B499" s="70"/>
      <c r="C499" s="86"/>
      <c r="D499" s="119" t="s">
        <v>39</v>
      </c>
      <c r="E499" s="5" t="s">
        <v>22</v>
      </c>
      <c r="F499" s="56">
        <f>F500+F501</f>
        <v>81</v>
      </c>
      <c r="G499" s="56">
        <f aca="true" t="shared" si="249" ref="G499:S499">G500+G501</f>
        <v>0</v>
      </c>
      <c r="H499" s="56">
        <f t="shared" si="249"/>
        <v>81</v>
      </c>
      <c r="I499" s="56">
        <f t="shared" si="249"/>
        <v>76</v>
      </c>
      <c r="J499" s="56">
        <f t="shared" si="249"/>
        <v>5</v>
      </c>
      <c r="K499" s="56">
        <f t="shared" si="249"/>
        <v>0</v>
      </c>
      <c r="L499" s="56">
        <f t="shared" si="249"/>
        <v>73</v>
      </c>
      <c r="M499" s="56">
        <f t="shared" si="249"/>
        <v>6</v>
      </c>
      <c r="N499" s="56">
        <f t="shared" si="249"/>
        <v>43</v>
      </c>
      <c r="O499" s="56">
        <f t="shared" si="249"/>
        <v>24</v>
      </c>
      <c r="P499" s="56">
        <f t="shared" si="249"/>
        <v>0</v>
      </c>
      <c r="Q499" s="56">
        <f t="shared" si="249"/>
        <v>3</v>
      </c>
      <c r="R499" s="56">
        <f t="shared" si="249"/>
        <v>3</v>
      </c>
      <c r="S499" s="56">
        <f t="shared" si="249"/>
        <v>0</v>
      </c>
      <c r="T499" s="22">
        <f t="shared" si="230"/>
        <v>96.05263157894737</v>
      </c>
      <c r="U499" s="22">
        <f t="shared" si="231"/>
        <v>64.47368421052632</v>
      </c>
      <c r="V499" s="56">
        <f>V500+V501</f>
        <v>0</v>
      </c>
      <c r="W499" s="56">
        <f>W500+W501</f>
        <v>0</v>
      </c>
      <c r="X499" s="56">
        <f>X500+X501</f>
        <v>0</v>
      </c>
      <c r="Y499" s="56">
        <f>Y500+Y501</f>
        <v>0</v>
      </c>
    </row>
    <row r="500" spans="1:25" ht="15">
      <c r="A500" s="70"/>
      <c r="B500" s="70"/>
      <c r="C500" s="86"/>
      <c r="D500" s="88"/>
      <c r="E500" s="5" t="s">
        <v>33</v>
      </c>
      <c r="F500" s="56">
        <f>F446+F455+F464+F473</f>
        <v>69</v>
      </c>
      <c r="G500" s="56">
        <f aca="true" t="shared" si="250" ref="G500:S501">G446+G455+G464+G473</f>
        <v>0</v>
      </c>
      <c r="H500" s="56">
        <f t="shared" si="250"/>
        <v>69</v>
      </c>
      <c r="I500" s="56">
        <f t="shared" si="250"/>
        <v>64</v>
      </c>
      <c r="J500" s="56">
        <f t="shared" si="250"/>
        <v>5</v>
      </c>
      <c r="K500" s="56">
        <f t="shared" si="250"/>
        <v>0</v>
      </c>
      <c r="L500" s="56">
        <f t="shared" si="250"/>
        <v>62</v>
      </c>
      <c r="M500" s="56">
        <f t="shared" si="250"/>
        <v>6</v>
      </c>
      <c r="N500" s="56">
        <f t="shared" si="250"/>
        <v>40</v>
      </c>
      <c r="O500" s="56">
        <f t="shared" si="250"/>
        <v>16</v>
      </c>
      <c r="P500" s="56">
        <f t="shared" si="250"/>
        <v>0</v>
      </c>
      <c r="Q500" s="56">
        <f t="shared" si="250"/>
        <v>2</v>
      </c>
      <c r="R500" s="56">
        <f t="shared" si="250"/>
        <v>2</v>
      </c>
      <c r="S500" s="56">
        <f t="shared" si="250"/>
        <v>0</v>
      </c>
      <c r="T500" s="22">
        <f t="shared" si="230"/>
        <v>96.875</v>
      </c>
      <c r="U500" s="22">
        <f t="shared" si="231"/>
        <v>71.875</v>
      </c>
      <c r="V500" s="56">
        <f aca="true" t="shared" si="251" ref="V500:Y501">V446+V455+V464+V473</f>
        <v>0</v>
      </c>
      <c r="W500" s="56">
        <f t="shared" si="251"/>
        <v>0</v>
      </c>
      <c r="X500" s="56">
        <f t="shared" si="251"/>
        <v>0</v>
      </c>
      <c r="Y500" s="56">
        <f t="shared" si="251"/>
        <v>0</v>
      </c>
    </row>
    <row r="501" spans="1:25" ht="26.25">
      <c r="A501" s="70"/>
      <c r="B501" s="70"/>
      <c r="C501" s="86"/>
      <c r="D501" s="120"/>
      <c r="E501" s="5" t="s">
        <v>34</v>
      </c>
      <c r="F501" s="56">
        <f>F447+F456+F465+F474</f>
        <v>12</v>
      </c>
      <c r="G501" s="56">
        <f t="shared" si="250"/>
        <v>0</v>
      </c>
      <c r="H501" s="56">
        <f t="shared" si="250"/>
        <v>12</v>
      </c>
      <c r="I501" s="56">
        <f t="shared" si="250"/>
        <v>12</v>
      </c>
      <c r="J501" s="56">
        <f t="shared" si="250"/>
        <v>0</v>
      </c>
      <c r="K501" s="56">
        <f t="shared" si="250"/>
        <v>0</v>
      </c>
      <c r="L501" s="56">
        <f t="shared" si="250"/>
        <v>11</v>
      </c>
      <c r="M501" s="56">
        <f t="shared" si="250"/>
        <v>0</v>
      </c>
      <c r="N501" s="56">
        <f t="shared" si="250"/>
        <v>3</v>
      </c>
      <c r="O501" s="56">
        <f t="shared" si="250"/>
        <v>8</v>
      </c>
      <c r="P501" s="56">
        <f t="shared" si="250"/>
        <v>0</v>
      </c>
      <c r="Q501" s="56">
        <f t="shared" si="250"/>
        <v>1</v>
      </c>
      <c r="R501" s="56">
        <f t="shared" si="250"/>
        <v>1</v>
      </c>
      <c r="S501" s="56">
        <f t="shared" si="250"/>
        <v>0</v>
      </c>
      <c r="T501" s="22">
        <f t="shared" si="230"/>
        <v>91.66666666666666</v>
      </c>
      <c r="U501" s="22">
        <f t="shared" si="231"/>
        <v>25</v>
      </c>
      <c r="V501" s="56">
        <f t="shared" si="251"/>
        <v>0</v>
      </c>
      <c r="W501" s="56">
        <f t="shared" si="251"/>
        <v>0</v>
      </c>
      <c r="X501" s="56">
        <f t="shared" si="251"/>
        <v>0</v>
      </c>
      <c r="Y501" s="56">
        <f t="shared" si="251"/>
        <v>0</v>
      </c>
    </row>
    <row r="502" spans="1:25" ht="15">
      <c r="A502" s="70"/>
      <c r="B502" s="70"/>
      <c r="C502" s="88"/>
      <c r="D502" s="72" t="s">
        <v>75</v>
      </c>
      <c r="E502" s="5" t="s">
        <v>22</v>
      </c>
      <c r="F502" s="56">
        <f>F503+F504</f>
        <v>838</v>
      </c>
      <c r="G502" s="56">
        <f aca="true" t="shared" si="252" ref="G502:S502">G503+G504</f>
        <v>5</v>
      </c>
      <c r="H502" s="56">
        <f t="shared" si="252"/>
        <v>833</v>
      </c>
      <c r="I502" s="56">
        <f t="shared" si="252"/>
        <v>827</v>
      </c>
      <c r="J502" s="56">
        <f t="shared" si="252"/>
        <v>6</v>
      </c>
      <c r="K502" s="56">
        <f t="shared" si="252"/>
        <v>0</v>
      </c>
      <c r="L502" s="56">
        <f t="shared" si="252"/>
        <v>765</v>
      </c>
      <c r="M502" s="56">
        <f t="shared" si="252"/>
        <v>46</v>
      </c>
      <c r="N502" s="56">
        <f t="shared" si="252"/>
        <v>351</v>
      </c>
      <c r="O502" s="56">
        <f t="shared" si="252"/>
        <v>368</v>
      </c>
      <c r="P502" s="56">
        <f t="shared" si="252"/>
        <v>0</v>
      </c>
      <c r="Q502" s="56">
        <f t="shared" si="252"/>
        <v>62</v>
      </c>
      <c r="R502" s="56">
        <f t="shared" si="252"/>
        <v>39</v>
      </c>
      <c r="S502" s="56">
        <f t="shared" si="252"/>
        <v>23</v>
      </c>
      <c r="T502" s="22">
        <f t="shared" si="230"/>
        <v>92.50302297460702</v>
      </c>
      <c r="U502" s="22">
        <f t="shared" si="231"/>
        <v>48.00483675937122</v>
      </c>
      <c r="V502" s="56">
        <f>V503+V504</f>
        <v>0</v>
      </c>
      <c r="W502" s="56">
        <f>W503+W504</f>
        <v>0</v>
      </c>
      <c r="X502" s="56">
        <f>X503+X504</f>
        <v>1</v>
      </c>
      <c r="Y502" s="56">
        <f>Y503+Y504</f>
        <v>0</v>
      </c>
    </row>
    <row r="503" spans="1:25" ht="15">
      <c r="A503" s="70"/>
      <c r="B503" s="70"/>
      <c r="C503" s="88"/>
      <c r="D503" s="73"/>
      <c r="E503" s="5" t="s">
        <v>33</v>
      </c>
      <c r="F503" s="56">
        <f>F494+F497+F500</f>
        <v>580</v>
      </c>
      <c r="G503" s="56">
        <f aca="true" t="shared" si="253" ref="G503:S504">G494+G497+G500</f>
        <v>4</v>
      </c>
      <c r="H503" s="56">
        <f t="shared" si="253"/>
        <v>576</v>
      </c>
      <c r="I503" s="56">
        <f t="shared" si="253"/>
        <v>571</v>
      </c>
      <c r="J503" s="56">
        <f t="shared" si="253"/>
        <v>5</v>
      </c>
      <c r="K503" s="56">
        <f t="shared" si="253"/>
        <v>0</v>
      </c>
      <c r="L503" s="56">
        <f t="shared" si="253"/>
        <v>548</v>
      </c>
      <c r="M503" s="56">
        <f t="shared" si="253"/>
        <v>45</v>
      </c>
      <c r="N503" s="56">
        <f t="shared" si="253"/>
        <v>315</v>
      </c>
      <c r="O503" s="56">
        <f t="shared" si="253"/>
        <v>188</v>
      </c>
      <c r="P503" s="56">
        <f t="shared" si="253"/>
        <v>0</v>
      </c>
      <c r="Q503" s="56">
        <f t="shared" si="253"/>
        <v>23</v>
      </c>
      <c r="R503" s="56">
        <f t="shared" si="253"/>
        <v>16</v>
      </c>
      <c r="S503" s="56">
        <f t="shared" si="253"/>
        <v>7</v>
      </c>
      <c r="T503" s="22">
        <f t="shared" si="230"/>
        <v>95.97197898423818</v>
      </c>
      <c r="U503" s="22">
        <f t="shared" si="231"/>
        <v>63.04728546409807</v>
      </c>
      <c r="V503" s="56">
        <f aca="true" t="shared" si="254" ref="V503:Y504">V494+V497+V500</f>
        <v>0</v>
      </c>
      <c r="W503" s="56">
        <f t="shared" si="254"/>
        <v>0</v>
      </c>
      <c r="X503" s="56">
        <f t="shared" si="254"/>
        <v>0</v>
      </c>
      <c r="Y503" s="56">
        <f t="shared" si="254"/>
        <v>0</v>
      </c>
    </row>
    <row r="504" spans="1:25" ht="26.25">
      <c r="A504" s="70"/>
      <c r="B504" s="71"/>
      <c r="C504" s="121"/>
      <c r="D504" s="74"/>
      <c r="E504" s="5" t="s">
        <v>34</v>
      </c>
      <c r="F504" s="56">
        <f>F495+F498+F501</f>
        <v>258</v>
      </c>
      <c r="G504" s="56">
        <f t="shared" si="253"/>
        <v>1</v>
      </c>
      <c r="H504" s="56">
        <f t="shared" si="253"/>
        <v>257</v>
      </c>
      <c r="I504" s="56">
        <f t="shared" si="253"/>
        <v>256</v>
      </c>
      <c r="J504" s="56">
        <f t="shared" si="253"/>
        <v>1</v>
      </c>
      <c r="K504" s="56">
        <f t="shared" si="253"/>
        <v>0</v>
      </c>
      <c r="L504" s="56">
        <f t="shared" si="253"/>
        <v>217</v>
      </c>
      <c r="M504" s="56">
        <f t="shared" si="253"/>
        <v>1</v>
      </c>
      <c r="N504" s="56">
        <f t="shared" si="253"/>
        <v>36</v>
      </c>
      <c r="O504" s="56">
        <f t="shared" si="253"/>
        <v>180</v>
      </c>
      <c r="P504" s="56">
        <f t="shared" si="253"/>
        <v>0</v>
      </c>
      <c r="Q504" s="56">
        <f t="shared" si="253"/>
        <v>39</v>
      </c>
      <c r="R504" s="56">
        <f t="shared" si="253"/>
        <v>23</v>
      </c>
      <c r="S504" s="56">
        <f t="shared" si="253"/>
        <v>16</v>
      </c>
      <c r="T504" s="22">
        <f t="shared" si="230"/>
        <v>84.765625</v>
      </c>
      <c r="U504" s="22">
        <f t="shared" si="231"/>
        <v>14.453125</v>
      </c>
      <c r="V504" s="56">
        <f t="shared" si="254"/>
        <v>0</v>
      </c>
      <c r="W504" s="56">
        <f t="shared" si="254"/>
        <v>0</v>
      </c>
      <c r="X504" s="56">
        <f t="shared" si="254"/>
        <v>1</v>
      </c>
      <c r="Y504" s="56">
        <f t="shared" si="254"/>
        <v>0</v>
      </c>
    </row>
    <row r="505" spans="1:25" ht="15">
      <c r="A505" s="124" t="s">
        <v>56</v>
      </c>
      <c r="B505" s="133" t="s">
        <v>69</v>
      </c>
      <c r="C505" s="118">
        <v>1</v>
      </c>
      <c r="D505" s="119" t="s">
        <v>32</v>
      </c>
      <c r="E505" s="4" t="s">
        <v>22</v>
      </c>
      <c r="F505" s="56">
        <f>F506+F507</f>
        <v>12</v>
      </c>
      <c r="G505" s="56">
        <f aca="true" t="shared" si="255" ref="G505:S505">G506+G507</f>
        <v>0</v>
      </c>
      <c r="H505" s="56">
        <f t="shared" si="255"/>
        <v>12</v>
      </c>
      <c r="I505" s="56">
        <f t="shared" si="255"/>
        <v>12</v>
      </c>
      <c r="J505" s="56">
        <f t="shared" si="255"/>
        <v>0</v>
      </c>
      <c r="K505" s="56">
        <f t="shared" si="255"/>
        <v>0</v>
      </c>
      <c r="L505" s="56">
        <f t="shared" si="255"/>
        <v>12</v>
      </c>
      <c r="M505" s="56">
        <f t="shared" si="255"/>
        <v>0</v>
      </c>
      <c r="N505" s="56">
        <f t="shared" si="255"/>
        <v>4</v>
      </c>
      <c r="O505" s="56">
        <f t="shared" si="255"/>
        <v>8</v>
      </c>
      <c r="P505" s="56">
        <f t="shared" si="255"/>
        <v>0</v>
      </c>
      <c r="Q505" s="56">
        <f t="shared" si="255"/>
        <v>0</v>
      </c>
      <c r="R505" s="56">
        <f t="shared" si="255"/>
        <v>0</v>
      </c>
      <c r="S505" s="56">
        <f t="shared" si="255"/>
        <v>0</v>
      </c>
      <c r="T505" s="22">
        <f t="shared" si="230"/>
        <v>100</v>
      </c>
      <c r="U505" s="22">
        <f t="shared" si="231"/>
        <v>33.33333333333333</v>
      </c>
      <c r="V505" s="56">
        <f>V506+V507</f>
        <v>0</v>
      </c>
      <c r="W505" s="56">
        <f>W506+W507</f>
        <v>0</v>
      </c>
      <c r="X505" s="56">
        <f>X506+X507</f>
        <v>0</v>
      </c>
      <c r="Y505" s="56">
        <f>Y506+Y507</f>
        <v>0</v>
      </c>
    </row>
    <row r="506" spans="1:25" ht="15">
      <c r="A506" s="124"/>
      <c r="B506" s="134"/>
      <c r="C506" s="88"/>
      <c r="D506" s="88"/>
      <c r="E506" s="4" t="s">
        <v>33</v>
      </c>
      <c r="F506" s="56">
        <v>8</v>
      </c>
      <c r="G506" s="56">
        <v>0</v>
      </c>
      <c r="H506" s="56">
        <v>8</v>
      </c>
      <c r="I506" s="56">
        <v>8</v>
      </c>
      <c r="J506" s="56">
        <v>0</v>
      </c>
      <c r="K506" s="56">
        <v>0</v>
      </c>
      <c r="L506" s="56">
        <v>8</v>
      </c>
      <c r="M506" s="56">
        <v>0</v>
      </c>
      <c r="N506" s="56">
        <v>4</v>
      </c>
      <c r="O506" s="56">
        <v>4</v>
      </c>
      <c r="P506" s="56">
        <v>0</v>
      </c>
      <c r="Q506" s="56">
        <v>0</v>
      </c>
      <c r="R506" s="56">
        <v>0</v>
      </c>
      <c r="S506" s="56">
        <v>0</v>
      </c>
      <c r="T506" s="22">
        <f t="shared" si="230"/>
        <v>100</v>
      </c>
      <c r="U506" s="22">
        <f t="shared" si="231"/>
        <v>50</v>
      </c>
      <c r="V506" s="56">
        <v>0</v>
      </c>
      <c r="W506" s="56">
        <v>0</v>
      </c>
      <c r="X506" s="56">
        <v>0</v>
      </c>
      <c r="Y506" s="56">
        <v>0</v>
      </c>
    </row>
    <row r="507" spans="1:25" ht="26.25">
      <c r="A507" s="124"/>
      <c r="B507" s="134"/>
      <c r="C507" s="88"/>
      <c r="D507" s="120"/>
      <c r="E507" s="4" t="s">
        <v>34</v>
      </c>
      <c r="F507" s="56">
        <v>4</v>
      </c>
      <c r="G507" s="56">
        <v>0</v>
      </c>
      <c r="H507" s="56">
        <v>4</v>
      </c>
      <c r="I507" s="56">
        <v>4</v>
      </c>
      <c r="J507" s="56">
        <v>0</v>
      </c>
      <c r="K507" s="56">
        <v>0</v>
      </c>
      <c r="L507" s="56">
        <v>4</v>
      </c>
      <c r="M507" s="56">
        <v>0</v>
      </c>
      <c r="N507" s="56">
        <v>0</v>
      </c>
      <c r="O507" s="56">
        <v>4</v>
      </c>
      <c r="P507" s="56">
        <v>0</v>
      </c>
      <c r="Q507" s="56">
        <v>0</v>
      </c>
      <c r="R507" s="56">
        <v>0</v>
      </c>
      <c r="S507" s="56">
        <v>0</v>
      </c>
      <c r="T507" s="22">
        <f t="shared" si="230"/>
        <v>100</v>
      </c>
      <c r="U507" s="22">
        <f t="shared" si="231"/>
        <v>0</v>
      </c>
      <c r="V507" s="56">
        <v>0</v>
      </c>
      <c r="W507" s="56">
        <v>0</v>
      </c>
      <c r="X507" s="56">
        <v>0</v>
      </c>
      <c r="Y507" s="56">
        <v>0</v>
      </c>
    </row>
    <row r="508" spans="1:25" ht="15">
      <c r="A508" s="124"/>
      <c r="B508" s="134"/>
      <c r="C508" s="88"/>
      <c r="D508" s="119" t="s">
        <v>35</v>
      </c>
      <c r="E508" s="4" t="s">
        <v>22</v>
      </c>
      <c r="F508" s="56">
        <f>F509+F510</f>
        <v>18</v>
      </c>
      <c r="G508" s="56">
        <f aca="true" t="shared" si="256" ref="G508:S508">G509+G510</f>
        <v>0</v>
      </c>
      <c r="H508" s="56">
        <f t="shared" si="256"/>
        <v>18</v>
      </c>
      <c r="I508" s="56">
        <f t="shared" si="256"/>
        <v>18</v>
      </c>
      <c r="J508" s="56">
        <f t="shared" si="256"/>
        <v>0</v>
      </c>
      <c r="K508" s="56">
        <f t="shared" si="256"/>
        <v>0</v>
      </c>
      <c r="L508" s="56">
        <f t="shared" si="256"/>
        <v>16</v>
      </c>
      <c r="M508" s="56">
        <f t="shared" si="256"/>
        <v>0</v>
      </c>
      <c r="N508" s="56">
        <f t="shared" si="256"/>
        <v>7</v>
      </c>
      <c r="O508" s="56">
        <f t="shared" si="256"/>
        <v>9</v>
      </c>
      <c r="P508" s="56">
        <f t="shared" si="256"/>
        <v>0</v>
      </c>
      <c r="Q508" s="56">
        <f t="shared" si="256"/>
        <v>2</v>
      </c>
      <c r="R508" s="56">
        <f t="shared" si="256"/>
        <v>2</v>
      </c>
      <c r="S508" s="56">
        <f t="shared" si="256"/>
        <v>0</v>
      </c>
      <c r="T508" s="22">
        <f t="shared" si="230"/>
        <v>88.88888888888889</v>
      </c>
      <c r="U508" s="22">
        <f t="shared" si="231"/>
        <v>38.88888888888889</v>
      </c>
      <c r="V508" s="56">
        <f>V509+V510</f>
        <v>0</v>
      </c>
      <c r="W508" s="56">
        <f>W509+W510</f>
        <v>0</v>
      </c>
      <c r="X508" s="56">
        <f>X509+X510</f>
        <v>0</v>
      </c>
      <c r="Y508" s="56">
        <f>Y509+Y510</f>
        <v>0</v>
      </c>
    </row>
    <row r="509" spans="1:25" ht="15">
      <c r="A509" s="124"/>
      <c r="B509" s="134"/>
      <c r="C509" s="88"/>
      <c r="D509" s="88"/>
      <c r="E509" s="4" t="s">
        <v>33</v>
      </c>
      <c r="F509" s="56">
        <v>15</v>
      </c>
      <c r="G509" s="56">
        <v>0</v>
      </c>
      <c r="H509" s="56">
        <v>15</v>
      </c>
      <c r="I509" s="56">
        <v>15</v>
      </c>
      <c r="J509" s="56">
        <v>0</v>
      </c>
      <c r="K509" s="56">
        <v>0</v>
      </c>
      <c r="L509" s="56">
        <v>13</v>
      </c>
      <c r="M509" s="56">
        <v>0</v>
      </c>
      <c r="N509" s="56">
        <v>6</v>
      </c>
      <c r="O509" s="56">
        <v>7</v>
      </c>
      <c r="P509" s="56">
        <v>0</v>
      </c>
      <c r="Q509" s="56">
        <v>2</v>
      </c>
      <c r="R509" s="56">
        <v>2</v>
      </c>
      <c r="S509" s="56">
        <v>0</v>
      </c>
      <c r="T509" s="22">
        <f t="shared" si="230"/>
        <v>86.66666666666667</v>
      </c>
      <c r="U509" s="22">
        <f t="shared" si="231"/>
        <v>40</v>
      </c>
      <c r="V509" s="56">
        <v>0</v>
      </c>
      <c r="W509" s="56">
        <v>0</v>
      </c>
      <c r="X509" s="56">
        <v>0</v>
      </c>
      <c r="Y509" s="56">
        <v>0</v>
      </c>
    </row>
    <row r="510" spans="1:25" ht="26.25">
      <c r="A510" s="124"/>
      <c r="B510" s="134"/>
      <c r="C510" s="88"/>
      <c r="D510" s="120"/>
      <c r="E510" s="4" t="s">
        <v>34</v>
      </c>
      <c r="F510" s="56">
        <v>3</v>
      </c>
      <c r="G510" s="56">
        <v>0</v>
      </c>
      <c r="H510" s="56">
        <v>3</v>
      </c>
      <c r="I510" s="56">
        <v>3</v>
      </c>
      <c r="J510" s="56">
        <v>0</v>
      </c>
      <c r="K510" s="56">
        <v>0</v>
      </c>
      <c r="L510" s="56">
        <v>3</v>
      </c>
      <c r="M510" s="56">
        <v>0</v>
      </c>
      <c r="N510" s="56">
        <v>1</v>
      </c>
      <c r="O510" s="56">
        <v>2</v>
      </c>
      <c r="P510" s="56">
        <v>0</v>
      </c>
      <c r="Q510" s="56">
        <v>0</v>
      </c>
      <c r="R510" s="56">
        <v>0</v>
      </c>
      <c r="S510" s="56">
        <v>0</v>
      </c>
      <c r="T510" s="22">
        <f t="shared" si="230"/>
        <v>100</v>
      </c>
      <c r="U510" s="22">
        <f t="shared" si="231"/>
        <v>33.33333333333333</v>
      </c>
      <c r="V510" s="56">
        <v>0</v>
      </c>
      <c r="W510" s="56">
        <v>0</v>
      </c>
      <c r="X510" s="56">
        <v>0</v>
      </c>
      <c r="Y510" s="56">
        <v>0</v>
      </c>
    </row>
    <row r="511" spans="1:25" ht="15">
      <c r="A511" s="124" t="s">
        <v>56</v>
      </c>
      <c r="B511" s="133" t="s">
        <v>57</v>
      </c>
      <c r="C511" s="118">
        <v>2</v>
      </c>
      <c r="D511" s="119" t="s">
        <v>32</v>
      </c>
      <c r="E511" s="4" t="s">
        <v>22</v>
      </c>
      <c r="F511" s="56">
        <f>F512+F513</f>
        <v>15</v>
      </c>
      <c r="G511" s="56">
        <f aca="true" t="shared" si="257" ref="G511:S511">G512+G513</f>
        <v>0</v>
      </c>
      <c r="H511" s="56">
        <f t="shared" si="257"/>
        <v>15</v>
      </c>
      <c r="I511" s="56">
        <f t="shared" si="257"/>
        <v>15</v>
      </c>
      <c r="J511" s="56">
        <f t="shared" si="257"/>
        <v>0</v>
      </c>
      <c r="K511" s="56">
        <f t="shared" si="257"/>
        <v>0</v>
      </c>
      <c r="L511" s="56">
        <f t="shared" si="257"/>
        <v>13</v>
      </c>
      <c r="M511" s="56">
        <f t="shared" si="257"/>
        <v>0</v>
      </c>
      <c r="N511" s="56">
        <f t="shared" si="257"/>
        <v>11</v>
      </c>
      <c r="O511" s="56">
        <f t="shared" si="257"/>
        <v>2</v>
      </c>
      <c r="P511" s="56">
        <f t="shared" si="257"/>
        <v>0</v>
      </c>
      <c r="Q511" s="56">
        <f t="shared" si="257"/>
        <v>2</v>
      </c>
      <c r="R511" s="56">
        <f t="shared" si="257"/>
        <v>0</v>
      </c>
      <c r="S511" s="56">
        <f t="shared" si="257"/>
        <v>2</v>
      </c>
      <c r="T511" s="22">
        <f t="shared" si="230"/>
        <v>86.66666666666667</v>
      </c>
      <c r="U511" s="22">
        <f t="shared" si="231"/>
        <v>73.33333333333333</v>
      </c>
      <c r="V511" s="56">
        <f>V512+V513</f>
        <v>0</v>
      </c>
      <c r="W511" s="56">
        <f>W512+W513</f>
        <v>0</v>
      </c>
      <c r="X511" s="56">
        <f>X512+X513</f>
        <v>0</v>
      </c>
      <c r="Y511" s="56">
        <f>Y512+Y513</f>
        <v>0</v>
      </c>
    </row>
    <row r="512" spans="1:25" ht="15">
      <c r="A512" s="124"/>
      <c r="B512" s="134"/>
      <c r="C512" s="88"/>
      <c r="D512" s="88"/>
      <c r="E512" s="4" t="s">
        <v>33</v>
      </c>
      <c r="F512" s="56">
        <v>10</v>
      </c>
      <c r="G512" s="56">
        <v>0</v>
      </c>
      <c r="H512" s="56">
        <v>10</v>
      </c>
      <c r="I512" s="56">
        <v>10</v>
      </c>
      <c r="J512" s="56">
        <v>0</v>
      </c>
      <c r="K512" s="56">
        <v>0</v>
      </c>
      <c r="L512" s="56">
        <v>9</v>
      </c>
      <c r="M512" s="56">
        <v>0</v>
      </c>
      <c r="N512" s="56">
        <v>8</v>
      </c>
      <c r="O512" s="56">
        <v>1</v>
      </c>
      <c r="P512" s="56">
        <v>0</v>
      </c>
      <c r="Q512" s="56">
        <v>1</v>
      </c>
      <c r="R512" s="56">
        <v>0</v>
      </c>
      <c r="S512" s="56">
        <v>1</v>
      </c>
      <c r="T512" s="22">
        <f t="shared" si="230"/>
        <v>90</v>
      </c>
      <c r="U512" s="22">
        <f t="shared" si="231"/>
        <v>80</v>
      </c>
      <c r="V512" s="56">
        <v>0</v>
      </c>
      <c r="W512" s="56">
        <v>0</v>
      </c>
      <c r="X512" s="56">
        <v>0</v>
      </c>
      <c r="Y512" s="56">
        <v>0</v>
      </c>
    </row>
    <row r="513" spans="1:25" ht="26.25">
      <c r="A513" s="124"/>
      <c r="B513" s="134"/>
      <c r="C513" s="88"/>
      <c r="D513" s="120"/>
      <c r="E513" s="4" t="s">
        <v>34</v>
      </c>
      <c r="F513" s="56">
        <v>5</v>
      </c>
      <c r="G513" s="56">
        <v>0</v>
      </c>
      <c r="H513" s="56">
        <v>5</v>
      </c>
      <c r="I513" s="56">
        <v>5</v>
      </c>
      <c r="J513" s="56">
        <v>0</v>
      </c>
      <c r="K513" s="56">
        <v>0</v>
      </c>
      <c r="L513" s="56">
        <v>4</v>
      </c>
      <c r="M513" s="56">
        <v>0</v>
      </c>
      <c r="N513" s="56">
        <v>3</v>
      </c>
      <c r="O513" s="56">
        <v>1</v>
      </c>
      <c r="P513" s="56">
        <v>0</v>
      </c>
      <c r="Q513" s="56">
        <v>1</v>
      </c>
      <c r="R513" s="56">
        <v>0</v>
      </c>
      <c r="S513" s="56">
        <v>1</v>
      </c>
      <c r="T513" s="22">
        <f t="shared" si="230"/>
        <v>80</v>
      </c>
      <c r="U513" s="22">
        <f t="shared" si="231"/>
        <v>60</v>
      </c>
      <c r="V513" s="56">
        <v>0</v>
      </c>
      <c r="W513" s="56">
        <v>0</v>
      </c>
      <c r="X513" s="56">
        <v>0</v>
      </c>
      <c r="Y513" s="56">
        <v>0</v>
      </c>
    </row>
    <row r="514" spans="1:25" ht="15">
      <c r="A514" s="124"/>
      <c r="B514" s="134"/>
      <c r="C514" s="88"/>
      <c r="D514" s="119" t="s">
        <v>35</v>
      </c>
      <c r="E514" s="4" t="s">
        <v>22</v>
      </c>
      <c r="F514" s="56">
        <f>F515+F516</f>
        <v>46</v>
      </c>
      <c r="G514" s="56">
        <f aca="true" t="shared" si="258" ref="G514:S514">G515+G516</f>
        <v>0</v>
      </c>
      <c r="H514" s="56">
        <f t="shared" si="258"/>
        <v>46</v>
      </c>
      <c r="I514" s="56">
        <f t="shared" si="258"/>
        <v>46</v>
      </c>
      <c r="J514" s="56">
        <f t="shared" si="258"/>
        <v>0</v>
      </c>
      <c r="K514" s="56">
        <f t="shared" si="258"/>
        <v>0</v>
      </c>
      <c r="L514" s="56">
        <f t="shared" si="258"/>
        <v>42</v>
      </c>
      <c r="M514" s="56">
        <f t="shared" si="258"/>
        <v>1</v>
      </c>
      <c r="N514" s="56">
        <f t="shared" si="258"/>
        <v>23</v>
      </c>
      <c r="O514" s="56">
        <f t="shared" si="258"/>
        <v>18</v>
      </c>
      <c r="P514" s="56">
        <f t="shared" si="258"/>
        <v>0</v>
      </c>
      <c r="Q514" s="56">
        <f t="shared" si="258"/>
        <v>4</v>
      </c>
      <c r="R514" s="56">
        <f t="shared" si="258"/>
        <v>3</v>
      </c>
      <c r="S514" s="56">
        <f t="shared" si="258"/>
        <v>1</v>
      </c>
      <c r="T514" s="22">
        <f t="shared" si="230"/>
        <v>91.30434782608695</v>
      </c>
      <c r="U514" s="22">
        <f t="shared" si="231"/>
        <v>52.17391304347826</v>
      </c>
      <c r="V514" s="56">
        <f>V515+V516</f>
        <v>0</v>
      </c>
      <c r="W514" s="56">
        <f>W515+W516</f>
        <v>0</v>
      </c>
      <c r="X514" s="56">
        <f>X515+X516</f>
        <v>0</v>
      </c>
      <c r="Y514" s="56">
        <f>Y515+Y516</f>
        <v>0</v>
      </c>
    </row>
    <row r="515" spans="1:25" ht="15">
      <c r="A515" s="124"/>
      <c r="B515" s="134"/>
      <c r="C515" s="88"/>
      <c r="D515" s="88"/>
      <c r="E515" s="4" t="s">
        <v>33</v>
      </c>
      <c r="F515" s="56">
        <v>36</v>
      </c>
      <c r="G515" s="56">
        <v>0</v>
      </c>
      <c r="H515" s="56">
        <v>36</v>
      </c>
      <c r="I515" s="56">
        <v>36</v>
      </c>
      <c r="J515" s="56">
        <v>0</v>
      </c>
      <c r="K515" s="56">
        <v>0</v>
      </c>
      <c r="L515" s="56">
        <v>33</v>
      </c>
      <c r="M515" s="56">
        <v>1</v>
      </c>
      <c r="N515" s="56">
        <v>20</v>
      </c>
      <c r="O515" s="56">
        <v>12</v>
      </c>
      <c r="P515" s="56">
        <v>0</v>
      </c>
      <c r="Q515" s="56">
        <v>3</v>
      </c>
      <c r="R515" s="56">
        <v>3</v>
      </c>
      <c r="S515" s="56">
        <v>0</v>
      </c>
      <c r="T515" s="22">
        <f t="shared" si="230"/>
        <v>91.66666666666666</v>
      </c>
      <c r="U515" s="22">
        <f t="shared" si="231"/>
        <v>58.333333333333336</v>
      </c>
      <c r="V515" s="56">
        <v>0</v>
      </c>
      <c r="W515" s="56">
        <v>0</v>
      </c>
      <c r="X515" s="56">
        <v>0</v>
      </c>
      <c r="Y515" s="56">
        <v>0</v>
      </c>
    </row>
    <row r="516" spans="1:25" ht="26.25">
      <c r="A516" s="124"/>
      <c r="B516" s="134"/>
      <c r="C516" s="88"/>
      <c r="D516" s="120"/>
      <c r="E516" s="4" t="s">
        <v>34</v>
      </c>
      <c r="F516" s="56">
        <v>10</v>
      </c>
      <c r="G516" s="56">
        <v>0</v>
      </c>
      <c r="H516" s="56">
        <v>10</v>
      </c>
      <c r="I516" s="56">
        <v>10</v>
      </c>
      <c r="J516" s="56">
        <v>0</v>
      </c>
      <c r="K516" s="56">
        <v>0</v>
      </c>
      <c r="L516" s="56">
        <v>9</v>
      </c>
      <c r="M516" s="56">
        <v>0</v>
      </c>
      <c r="N516" s="56">
        <v>3</v>
      </c>
      <c r="O516" s="56">
        <v>6</v>
      </c>
      <c r="P516" s="56">
        <v>0</v>
      </c>
      <c r="Q516" s="56">
        <v>1</v>
      </c>
      <c r="R516" s="56">
        <v>0</v>
      </c>
      <c r="S516" s="56">
        <v>1</v>
      </c>
      <c r="T516" s="22">
        <f t="shared" si="230"/>
        <v>90</v>
      </c>
      <c r="U516" s="22">
        <f t="shared" si="231"/>
        <v>30</v>
      </c>
      <c r="V516" s="56">
        <v>0</v>
      </c>
      <c r="W516" s="56">
        <v>0</v>
      </c>
      <c r="X516" s="56">
        <v>0</v>
      </c>
      <c r="Y516" s="56">
        <v>0</v>
      </c>
    </row>
    <row r="517" spans="1:25" ht="15">
      <c r="A517" s="124" t="s">
        <v>56</v>
      </c>
      <c r="B517" s="133" t="s">
        <v>57</v>
      </c>
      <c r="C517" s="118">
        <v>3</v>
      </c>
      <c r="D517" s="119" t="s">
        <v>32</v>
      </c>
      <c r="E517" s="4" t="s">
        <v>22</v>
      </c>
      <c r="F517" s="56">
        <f>F518+F519</f>
        <v>3</v>
      </c>
      <c r="G517" s="56">
        <f aca="true" t="shared" si="259" ref="G517:S517">G518+G519</f>
        <v>0</v>
      </c>
      <c r="H517" s="56">
        <f t="shared" si="259"/>
        <v>3</v>
      </c>
      <c r="I517" s="56">
        <f t="shared" si="259"/>
        <v>3</v>
      </c>
      <c r="J517" s="56">
        <f t="shared" si="259"/>
        <v>0</v>
      </c>
      <c r="K517" s="56">
        <f t="shared" si="259"/>
        <v>0</v>
      </c>
      <c r="L517" s="56">
        <f t="shared" si="259"/>
        <v>3</v>
      </c>
      <c r="M517" s="56">
        <f t="shared" si="259"/>
        <v>1</v>
      </c>
      <c r="N517" s="56">
        <f t="shared" si="259"/>
        <v>1</v>
      </c>
      <c r="O517" s="56">
        <f t="shared" si="259"/>
        <v>1</v>
      </c>
      <c r="P517" s="56">
        <f t="shared" si="259"/>
        <v>0</v>
      </c>
      <c r="Q517" s="56">
        <f t="shared" si="259"/>
        <v>0</v>
      </c>
      <c r="R517" s="56">
        <f t="shared" si="259"/>
        <v>0</v>
      </c>
      <c r="S517" s="56">
        <f t="shared" si="259"/>
        <v>0</v>
      </c>
      <c r="T517" s="22">
        <f t="shared" si="230"/>
        <v>100</v>
      </c>
      <c r="U517" s="22">
        <f t="shared" si="231"/>
        <v>66.66666666666666</v>
      </c>
      <c r="V517" s="56">
        <f>V518+V519</f>
        <v>0</v>
      </c>
      <c r="W517" s="56">
        <f>W518+W519</f>
        <v>0</v>
      </c>
      <c r="X517" s="56">
        <f>X518+X519</f>
        <v>0</v>
      </c>
      <c r="Y517" s="56">
        <f>Y518+Y519</f>
        <v>0</v>
      </c>
    </row>
    <row r="518" spans="1:25" ht="15">
      <c r="A518" s="124"/>
      <c r="B518" s="134"/>
      <c r="C518" s="88"/>
      <c r="D518" s="88"/>
      <c r="E518" s="4" t="s">
        <v>33</v>
      </c>
      <c r="F518" s="56">
        <v>3</v>
      </c>
      <c r="G518" s="56">
        <v>0</v>
      </c>
      <c r="H518" s="56">
        <v>3</v>
      </c>
      <c r="I518" s="56">
        <v>3</v>
      </c>
      <c r="J518" s="56">
        <v>0</v>
      </c>
      <c r="K518" s="56">
        <v>0</v>
      </c>
      <c r="L518" s="56">
        <v>3</v>
      </c>
      <c r="M518" s="56">
        <v>1</v>
      </c>
      <c r="N518" s="56">
        <v>1</v>
      </c>
      <c r="O518" s="56">
        <v>1</v>
      </c>
      <c r="P518" s="56">
        <v>0</v>
      </c>
      <c r="Q518" s="56">
        <v>0</v>
      </c>
      <c r="R518" s="56">
        <v>0</v>
      </c>
      <c r="S518" s="56">
        <v>0</v>
      </c>
      <c r="T518" s="22">
        <f t="shared" si="230"/>
        <v>100</v>
      </c>
      <c r="U518" s="22">
        <f t="shared" si="231"/>
        <v>66.66666666666666</v>
      </c>
      <c r="V518" s="56">
        <v>0</v>
      </c>
      <c r="W518" s="56">
        <v>0</v>
      </c>
      <c r="X518" s="56">
        <v>0</v>
      </c>
      <c r="Y518" s="56">
        <v>0</v>
      </c>
    </row>
    <row r="519" spans="1:25" ht="26.25">
      <c r="A519" s="124"/>
      <c r="B519" s="134"/>
      <c r="C519" s="88"/>
      <c r="D519" s="120"/>
      <c r="E519" s="4" t="s">
        <v>34</v>
      </c>
      <c r="F519" s="56">
        <v>0</v>
      </c>
      <c r="G519" s="56">
        <v>0</v>
      </c>
      <c r="H519" s="56">
        <v>0</v>
      </c>
      <c r="I519" s="56">
        <v>0</v>
      </c>
      <c r="J519" s="56">
        <v>0</v>
      </c>
      <c r="K519" s="56">
        <v>0</v>
      </c>
      <c r="L519" s="56">
        <v>0</v>
      </c>
      <c r="M519" s="56">
        <v>0</v>
      </c>
      <c r="N519" s="56">
        <v>0</v>
      </c>
      <c r="O519" s="56">
        <v>0</v>
      </c>
      <c r="P519" s="56">
        <v>0</v>
      </c>
      <c r="Q519" s="56">
        <v>0</v>
      </c>
      <c r="R519" s="56">
        <v>0</v>
      </c>
      <c r="S519" s="56">
        <v>0</v>
      </c>
      <c r="T519" s="22">
        <v>0</v>
      </c>
      <c r="U519" s="22">
        <v>0</v>
      </c>
      <c r="V519" s="56">
        <v>0</v>
      </c>
      <c r="W519" s="56">
        <v>0</v>
      </c>
      <c r="X519" s="56">
        <v>0</v>
      </c>
      <c r="Y519" s="56">
        <v>0</v>
      </c>
    </row>
    <row r="520" spans="1:25" ht="15">
      <c r="A520" s="124"/>
      <c r="B520" s="134"/>
      <c r="C520" s="88"/>
      <c r="D520" s="119" t="s">
        <v>35</v>
      </c>
      <c r="E520" s="4" t="s">
        <v>22</v>
      </c>
      <c r="F520" s="56">
        <f>F521+F522</f>
        <v>23</v>
      </c>
      <c r="G520" s="56">
        <f aca="true" t="shared" si="260" ref="G520:S520">G521+G522</f>
        <v>0</v>
      </c>
      <c r="H520" s="56">
        <f t="shared" si="260"/>
        <v>23</v>
      </c>
      <c r="I520" s="56">
        <f t="shared" si="260"/>
        <v>23</v>
      </c>
      <c r="J520" s="56">
        <f t="shared" si="260"/>
        <v>0</v>
      </c>
      <c r="K520" s="56">
        <f t="shared" si="260"/>
        <v>0</v>
      </c>
      <c r="L520" s="56">
        <f t="shared" si="260"/>
        <v>21</v>
      </c>
      <c r="M520" s="56">
        <f t="shared" si="260"/>
        <v>1</v>
      </c>
      <c r="N520" s="56">
        <f t="shared" si="260"/>
        <v>15</v>
      </c>
      <c r="O520" s="56">
        <f t="shared" si="260"/>
        <v>5</v>
      </c>
      <c r="P520" s="56">
        <f t="shared" si="260"/>
        <v>0</v>
      </c>
      <c r="Q520" s="56">
        <f t="shared" si="260"/>
        <v>2</v>
      </c>
      <c r="R520" s="56">
        <f t="shared" si="260"/>
        <v>2</v>
      </c>
      <c r="S520" s="56">
        <f t="shared" si="260"/>
        <v>0</v>
      </c>
      <c r="T520" s="22">
        <f aca="true" t="shared" si="261" ref="T520:T583">L520/I520*100</f>
        <v>91.30434782608695</v>
      </c>
      <c r="U520" s="22">
        <f aca="true" t="shared" si="262" ref="U520:U583">(M520+N520)/I520*100</f>
        <v>69.56521739130434</v>
      </c>
      <c r="V520" s="56">
        <f>V521+V522</f>
        <v>0</v>
      </c>
      <c r="W520" s="56">
        <f>W521+W522</f>
        <v>0</v>
      </c>
      <c r="X520" s="56">
        <f>X521+X522</f>
        <v>0</v>
      </c>
      <c r="Y520" s="56">
        <f>Y521+Y522</f>
        <v>0</v>
      </c>
    </row>
    <row r="521" spans="1:25" ht="15">
      <c r="A521" s="124"/>
      <c r="B521" s="134"/>
      <c r="C521" s="88"/>
      <c r="D521" s="88"/>
      <c r="E521" s="4" t="s">
        <v>33</v>
      </c>
      <c r="F521" s="56">
        <v>18</v>
      </c>
      <c r="G521" s="56">
        <v>0</v>
      </c>
      <c r="H521" s="56">
        <v>18</v>
      </c>
      <c r="I521" s="56">
        <v>18</v>
      </c>
      <c r="J521" s="56">
        <v>0</v>
      </c>
      <c r="K521" s="56">
        <v>0</v>
      </c>
      <c r="L521" s="56">
        <v>16</v>
      </c>
      <c r="M521" s="56">
        <v>1</v>
      </c>
      <c r="N521" s="56">
        <v>13</v>
      </c>
      <c r="O521" s="56">
        <v>2</v>
      </c>
      <c r="P521" s="56">
        <v>0</v>
      </c>
      <c r="Q521" s="56">
        <v>2</v>
      </c>
      <c r="R521" s="56">
        <v>2</v>
      </c>
      <c r="S521" s="56">
        <v>0</v>
      </c>
      <c r="T521" s="22">
        <f t="shared" si="261"/>
        <v>88.88888888888889</v>
      </c>
      <c r="U521" s="22">
        <f t="shared" si="262"/>
        <v>77.77777777777779</v>
      </c>
      <c r="V521" s="56">
        <v>0</v>
      </c>
      <c r="W521" s="56">
        <v>0</v>
      </c>
      <c r="X521" s="56">
        <v>0</v>
      </c>
      <c r="Y521" s="56">
        <v>0</v>
      </c>
    </row>
    <row r="522" spans="1:25" ht="26.25">
      <c r="A522" s="124"/>
      <c r="B522" s="135"/>
      <c r="C522" s="120"/>
      <c r="D522" s="120"/>
      <c r="E522" s="4" t="s">
        <v>34</v>
      </c>
      <c r="F522" s="56">
        <v>5</v>
      </c>
      <c r="G522" s="56">
        <v>0</v>
      </c>
      <c r="H522" s="56">
        <v>5</v>
      </c>
      <c r="I522" s="56">
        <v>5</v>
      </c>
      <c r="J522" s="56">
        <v>0</v>
      </c>
      <c r="K522" s="56">
        <v>0</v>
      </c>
      <c r="L522" s="56">
        <v>5</v>
      </c>
      <c r="M522" s="56">
        <v>0</v>
      </c>
      <c r="N522" s="56">
        <v>2</v>
      </c>
      <c r="O522" s="56">
        <v>3</v>
      </c>
      <c r="P522" s="56">
        <v>0</v>
      </c>
      <c r="Q522" s="56">
        <v>0</v>
      </c>
      <c r="R522" s="56">
        <v>0</v>
      </c>
      <c r="S522" s="56">
        <v>0</v>
      </c>
      <c r="T522" s="22">
        <f t="shared" si="261"/>
        <v>100</v>
      </c>
      <c r="U522" s="22">
        <f t="shared" si="262"/>
        <v>40</v>
      </c>
      <c r="V522" s="56">
        <v>0</v>
      </c>
      <c r="W522" s="56">
        <v>0</v>
      </c>
      <c r="X522" s="56">
        <v>0</v>
      </c>
      <c r="Y522" s="56">
        <v>0</v>
      </c>
    </row>
    <row r="523" spans="1:25" ht="15">
      <c r="A523" s="124"/>
      <c r="B523" s="134"/>
      <c r="C523" s="118">
        <v>4</v>
      </c>
      <c r="D523" s="119" t="s">
        <v>32</v>
      </c>
      <c r="E523" s="4" t="s">
        <v>22</v>
      </c>
      <c r="F523" s="56">
        <f>F524+F525</f>
        <v>12</v>
      </c>
      <c r="G523" s="56">
        <f aca="true" t="shared" si="263" ref="G523:S523">G524+G525</f>
        <v>0</v>
      </c>
      <c r="H523" s="56">
        <f t="shared" si="263"/>
        <v>12</v>
      </c>
      <c r="I523" s="56">
        <f t="shared" si="263"/>
        <v>12</v>
      </c>
      <c r="J523" s="56">
        <f t="shared" si="263"/>
        <v>0</v>
      </c>
      <c r="K523" s="56">
        <f t="shared" si="263"/>
        <v>0</v>
      </c>
      <c r="L523" s="56">
        <f t="shared" si="263"/>
        <v>12</v>
      </c>
      <c r="M523" s="56">
        <f t="shared" si="263"/>
        <v>2</v>
      </c>
      <c r="N523" s="56">
        <f t="shared" si="263"/>
        <v>9</v>
      </c>
      <c r="O523" s="56">
        <f t="shared" si="263"/>
        <v>1</v>
      </c>
      <c r="P523" s="56">
        <f t="shared" si="263"/>
        <v>0</v>
      </c>
      <c r="Q523" s="56">
        <f t="shared" si="263"/>
        <v>0</v>
      </c>
      <c r="R523" s="56">
        <f t="shared" si="263"/>
        <v>0</v>
      </c>
      <c r="S523" s="56">
        <f t="shared" si="263"/>
        <v>0</v>
      </c>
      <c r="T523" s="22">
        <f t="shared" si="261"/>
        <v>100</v>
      </c>
      <c r="U523" s="22">
        <f t="shared" si="262"/>
        <v>91.66666666666666</v>
      </c>
      <c r="V523" s="56">
        <f>V524+V525</f>
        <v>0</v>
      </c>
      <c r="W523" s="56">
        <f>W524+W525</f>
        <v>0</v>
      </c>
      <c r="X523" s="56">
        <f>X524+X525</f>
        <v>0</v>
      </c>
      <c r="Y523" s="56">
        <f>Y524+Y525</f>
        <v>0</v>
      </c>
    </row>
    <row r="524" spans="1:25" ht="15">
      <c r="A524" s="124"/>
      <c r="B524" s="134"/>
      <c r="C524" s="88"/>
      <c r="D524" s="88"/>
      <c r="E524" s="4" t="s">
        <v>33</v>
      </c>
      <c r="F524" s="56">
        <v>11</v>
      </c>
      <c r="G524" s="56">
        <v>0</v>
      </c>
      <c r="H524" s="56">
        <v>11</v>
      </c>
      <c r="I524" s="56">
        <v>11</v>
      </c>
      <c r="J524" s="56">
        <v>0</v>
      </c>
      <c r="K524" s="56">
        <v>0</v>
      </c>
      <c r="L524" s="56">
        <v>11</v>
      </c>
      <c r="M524" s="56">
        <v>2</v>
      </c>
      <c r="N524" s="56">
        <v>8</v>
      </c>
      <c r="O524" s="56">
        <v>1</v>
      </c>
      <c r="P524" s="56">
        <v>0</v>
      </c>
      <c r="Q524" s="56">
        <v>0</v>
      </c>
      <c r="R524" s="56">
        <v>0</v>
      </c>
      <c r="S524" s="56">
        <v>0</v>
      </c>
      <c r="T524" s="22">
        <f t="shared" si="261"/>
        <v>100</v>
      </c>
      <c r="U524" s="22">
        <f t="shared" si="262"/>
        <v>90.9090909090909</v>
      </c>
      <c r="V524" s="56">
        <v>0</v>
      </c>
      <c r="W524" s="56">
        <v>0</v>
      </c>
      <c r="X524" s="56">
        <v>0</v>
      </c>
      <c r="Y524" s="56">
        <v>0</v>
      </c>
    </row>
    <row r="525" spans="1:25" ht="26.25">
      <c r="A525" s="124"/>
      <c r="B525" s="134"/>
      <c r="C525" s="88"/>
      <c r="D525" s="120"/>
      <c r="E525" s="4" t="s">
        <v>34</v>
      </c>
      <c r="F525" s="56">
        <v>1</v>
      </c>
      <c r="G525" s="56">
        <v>0</v>
      </c>
      <c r="H525" s="56">
        <v>1</v>
      </c>
      <c r="I525" s="56">
        <v>1</v>
      </c>
      <c r="J525" s="56">
        <v>0</v>
      </c>
      <c r="K525" s="56">
        <v>0</v>
      </c>
      <c r="L525" s="56">
        <v>1</v>
      </c>
      <c r="M525" s="56">
        <v>0</v>
      </c>
      <c r="N525" s="56">
        <v>1</v>
      </c>
      <c r="O525" s="56">
        <v>0</v>
      </c>
      <c r="P525" s="56">
        <v>0</v>
      </c>
      <c r="Q525" s="56">
        <v>0</v>
      </c>
      <c r="R525" s="56">
        <v>0</v>
      </c>
      <c r="S525" s="56">
        <v>0</v>
      </c>
      <c r="T525" s="22">
        <f t="shared" si="261"/>
        <v>100</v>
      </c>
      <c r="U525" s="22">
        <f t="shared" si="262"/>
        <v>100</v>
      </c>
      <c r="V525" s="56">
        <v>0</v>
      </c>
      <c r="W525" s="56">
        <v>0</v>
      </c>
      <c r="X525" s="56">
        <v>0</v>
      </c>
      <c r="Y525" s="56">
        <v>0</v>
      </c>
    </row>
    <row r="526" spans="1:25" ht="15">
      <c r="A526" s="124"/>
      <c r="B526" s="134"/>
      <c r="C526" s="88"/>
      <c r="D526" s="119" t="s">
        <v>35</v>
      </c>
      <c r="E526" s="4" t="s">
        <v>22</v>
      </c>
      <c r="F526" s="56">
        <f>F527+F528</f>
        <v>16</v>
      </c>
      <c r="G526" s="56">
        <f aca="true" t="shared" si="264" ref="G526:S526">G527+G528</f>
        <v>0</v>
      </c>
      <c r="H526" s="56">
        <f t="shared" si="264"/>
        <v>16</v>
      </c>
      <c r="I526" s="56">
        <f t="shared" si="264"/>
        <v>16</v>
      </c>
      <c r="J526" s="56">
        <f t="shared" si="264"/>
        <v>0</v>
      </c>
      <c r="K526" s="56">
        <f t="shared" si="264"/>
        <v>0</v>
      </c>
      <c r="L526" s="56">
        <f t="shared" si="264"/>
        <v>15</v>
      </c>
      <c r="M526" s="56">
        <f t="shared" si="264"/>
        <v>2</v>
      </c>
      <c r="N526" s="56">
        <f t="shared" si="264"/>
        <v>9</v>
      </c>
      <c r="O526" s="56">
        <f t="shared" si="264"/>
        <v>4</v>
      </c>
      <c r="P526" s="56">
        <f t="shared" si="264"/>
        <v>0</v>
      </c>
      <c r="Q526" s="56">
        <f t="shared" si="264"/>
        <v>1</v>
      </c>
      <c r="R526" s="56">
        <f t="shared" si="264"/>
        <v>0</v>
      </c>
      <c r="S526" s="56">
        <f t="shared" si="264"/>
        <v>1</v>
      </c>
      <c r="T526" s="22">
        <f t="shared" si="261"/>
        <v>93.75</v>
      </c>
      <c r="U526" s="22">
        <f t="shared" si="262"/>
        <v>68.75</v>
      </c>
      <c r="V526" s="56">
        <f>V527+V528</f>
        <v>0</v>
      </c>
      <c r="W526" s="56">
        <f>W527+W528</f>
        <v>0</v>
      </c>
      <c r="X526" s="56">
        <f>X527+X528</f>
        <v>0</v>
      </c>
      <c r="Y526" s="56">
        <f>Y527+Y528</f>
        <v>0</v>
      </c>
    </row>
    <row r="527" spans="1:25" ht="15">
      <c r="A527" s="124"/>
      <c r="B527" s="134"/>
      <c r="C527" s="88"/>
      <c r="D527" s="88"/>
      <c r="E527" s="4" t="s">
        <v>33</v>
      </c>
      <c r="F527" s="56">
        <v>14</v>
      </c>
      <c r="G527" s="56">
        <v>0</v>
      </c>
      <c r="H527" s="56">
        <v>14</v>
      </c>
      <c r="I527" s="56">
        <v>14</v>
      </c>
      <c r="J527" s="56">
        <v>0</v>
      </c>
      <c r="K527" s="56">
        <v>0</v>
      </c>
      <c r="L527" s="56">
        <v>13</v>
      </c>
      <c r="M527" s="56">
        <v>2</v>
      </c>
      <c r="N527" s="56">
        <v>9</v>
      </c>
      <c r="O527" s="56">
        <v>2</v>
      </c>
      <c r="P527" s="56">
        <v>0</v>
      </c>
      <c r="Q527" s="56">
        <v>1</v>
      </c>
      <c r="R527" s="56">
        <v>0</v>
      </c>
      <c r="S527" s="56">
        <v>1</v>
      </c>
      <c r="T527" s="22">
        <f t="shared" si="261"/>
        <v>92.85714285714286</v>
      </c>
      <c r="U527" s="22">
        <f t="shared" si="262"/>
        <v>78.57142857142857</v>
      </c>
      <c r="V527" s="56">
        <v>0</v>
      </c>
      <c r="W527" s="56">
        <v>0</v>
      </c>
      <c r="X527" s="56">
        <v>0</v>
      </c>
      <c r="Y527" s="56">
        <v>0</v>
      </c>
    </row>
    <row r="528" spans="1:25" ht="26.25">
      <c r="A528" s="124"/>
      <c r="B528" s="135"/>
      <c r="C528" s="121"/>
      <c r="D528" s="120"/>
      <c r="E528" s="4" t="s">
        <v>34</v>
      </c>
      <c r="F528" s="56">
        <v>2</v>
      </c>
      <c r="G528" s="56">
        <v>0</v>
      </c>
      <c r="H528" s="56">
        <v>2</v>
      </c>
      <c r="I528" s="56">
        <v>2</v>
      </c>
      <c r="J528" s="56">
        <v>0</v>
      </c>
      <c r="K528" s="56">
        <v>0</v>
      </c>
      <c r="L528" s="56">
        <v>2</v>
      </c>
      <c r="M528" s="56">
        <v>0</v>
      </c>
      <c r="N528" s="56">
        <v>0</v>
      </c>
      <c r="O528" s="56">
        <v>2</v>
      </c>
      <c r="P528" s="56">
        <v>0</v>
      </c>
      <c r="Q528" s="56">
        <v>0</v>
      </c>
      <c r="R528" s="56">
        <v>0</v>
      </c>
      <c r="S528" s="56">
        <v>0</v>
      </c>
      <c r="T528" s="22">
        <f t="shared" si="261"/>
        <v>100</v>
      </c>
      <c r="U528" s="22">
        <f t="shared" si="262"/>
        <v>0</v>
      </c>
      <c r="V528" s="56">
        <v>0</v>
      </c>
      <c r="W528" s="56">
        <v>0</v>
      </c>
      <c r="X528" s="56">
        <v>0</v>
      </c>
      <c r="Y528" s="56">
        <v>0</v>
      </c>
    </row>
    <row r="529" spans="1:25" ht="15">
      <c r="A529" s="132"/>
      <c r="B529" s="165" t="s">
        <v>74</v>
      </c>
      <c r="C529" s="118">
        <v>1</v>
      </c>
      <c r="D529" s="119" t="s">
        <v>32</v>
      </c>
      <c r="E529" s="4" t="s">
        <v>22</v>
      </c>
      <c r="F529" s="56">
        <f>F530+F531</f>
        <v>0</v>
      </c>
      <c r="G529" s="56">
        <f aca="true" t="shared" si="265" ref="G529:S529">G530+G531</f>
        <v>0</v>
      </c>
      <c r="H529" s="56">
        <f t="shared" si="265"/>
        <v>0</v>
      </c>
      <c r="I529" s="56">
        <f t="shared" si="265"/>
        <v>0</v>
      </c>
      <c r="J529" s="56">
        <f t="shared" si="265"/>
        <v>0</v>
      </c>
      <c r="K529" s="56">
        <f t="shared" si="265"/>
        <v>0</v>
      </c>
      <c r="L529" s="56">
        <f t="shared" si="265"/>
        <v>0</v>
      </c>
      <c r="M529" s="56">
        <f t="shared" si="265"/>
        <v>0</v>
      </c>
      <c r="N529" s="56">
        <f t="shared" si="265"/>
        <v>0</v>
      </c>
      <c r="O529" s="56">
        <f t="shared" si="265"/>
        <v>0</v>
      </c>
      <c r="P529" s="56">
        <f t="shared" si="265"/>
        <v>0</v>
      </c>
      <c r="Q529" s="56">
        <f t="shared" si="265"/>
        <v>0</v>
      </c>
      <c r="R529" s="56">
        <f t="shared" si="265"/>
        <v>0</v>
      </c>
      <c r="S529" s="56">
        <f t="shared" si="265"/>
        <v>0</v>
      </c>
      <c r="T529" s="22">
        <v>0</v>
      </c>
      <c r="U529" s="22">
        <v>0</v>
      </c>
      <c r="V529" s="56">
        <f>V530+V531</f>
        <v>0</v>
      </c>
      <c r="W529" s="56">
        <f>W530+W531</f>
        <v>0</v>
      </c>
      <c r="X529" s="56">
        <f>X530+X531</f>
        <v>0</v>
      </c>
      <c r="Y529" s="56">
        <f>Y530+Y531</f>
        <v>0</v>
      </c>
    </row>
    <row r="530" spans="1:25" ht="15">
      <c r="A530" s="132"/>
      <c r="B530" s="158"/>
      <c r="C530" s="88"/>
      <c r="D530" s="88"/>
      <c r="E530" s="4" t="s">
        <v>33</v>
      </c>
      <c r="F530" s="56">
        <v>0</v>
      </c>
      <c r="G530" s="56">
        <v>0</v>
      </c>
      <c r="H530" s="56">
        <v>0</v>
      </c>
      <c r="I530" s="56">
        <v>0</v>
      </c>
      <c r="J530" s="56">
        <v>0</v>
      </c>
      <c r="K530" s="56">
        <v>0</v>
      </c>
      <c r="L530" s="56">
        <v>0</v>
      </c>
      <c r="M530" s="56">
        <v>0</v>
      </c>
      <c r="N530" s="56">
        <v>0</v>
      </c>
      <c r="O530" s="56">
        <v>0</v>
      </c>
      <c r="P530" s="56">
        <v>0</v>
      </c>
      <c r="Q530" s="56">
        <v>0</v>
      </c>
      <c r="R530" s="56">
        <v>0</v>
      </c>
      <c r="S530" s="56">
        <v>0</v>
      </c>
      <c r="T530" s="22">
        <v>0</v>
      </c>
      <c r="U530" s="22">
        <v>0</v>
      </c>
      <c r="V530" s="56">
        <v>0</v>
      </c>
      <c r="W530" s="56">
        <v>0</v>
      </c>
      <c r="X530" s="56">
        <v>0</v>
      </c>
      <c r="Y530" s="56">
        <v>0</v>
      </c>
    </row>
    <row r="531" spans="1:25" ht="26.25">
      <c r="A531" s="132"/>
      <c r="B531" s="158"/>
      <c r="C531" s="88"/>
      <c r="D531" s="120"/>
      <c r="E531" s="4" t="s">
        <v>34</v>
      </c>
      <c r="F531" s="56">
        <v>0</v>
      </c>
      <c r="G531" s="56">
        <v>0</v>
      </c>
      <c r="H531" s="56">
        <v>0</v>
      </c>
      <c r="I531" s="56">
        <v>0</v>
      </c>
      <c r="J531" s="56">
        <v>0</v>
      </c>
      <c r="K531" s="56">
        <v>0</v>
      </c>
      <c r="L531" s="56">
        <v>0</v>
      </c>
      <c r="M531" s="56">
        <v>0</v>
      </c>
      <c r="N531" s="56">
        <v>0</v>
      </c>
      <c r="O531" s="56">
        <v>0</v>
      </c>
      <c r="P531" s="56">
        <v>0</v>
      </c>
      <c r="Q531" s="56">
        <v>0</v>
      </c>
      <c r="R531" s="56">
        <v>0</v>
      </c>
      <c r="S531" s="56">
        <v>0</v>
      </c>
      <c r="T531" s="22">
        <v>0</v>
      </c>
      <c r="U531" s="22">
        <v>0</v>
      </c>
      <c r="V531" s="56">
        <v>0</v>
      </c>
      <c r="W531" s="56">
        <v>0</v>
      </c>
      <c r="X531" s="56">
        <v>0</v>
      </c>
      <c r="Y531" s="56">
        <v>0</v>
      </c>
    </row>
    <row r="532" spans="1:25" ht="15">
      <c r="A532" s="132"/>
      <c r="B532" s="158"/>
      <c r="C532" s="88"/>
      <c r="D532" s="119" t="s">
        <v>35</v>
      </c>
      <c r="E532" s="4" t="s">
        <v>22</v>
      </c>
      <c r="F532" s="56">
        <f>F533+F534</f>
        <v>1</v>
      </c>
      <c r="G532" s="56">
        <f aca="true" t="shared" si="266" ref="G532:S532">G533+G534</f>
        <v>0</v>
      </c>
      <c r="H532" s="56">
        <f t="shared" si="266"/>
        <v>1</v>
      </c>
      <c r="I532" s="56">
        <f t="shared" si="266"/>
        <v>1</v>
      </c>
      <c r="J532" s="56">
        <f t="shared" si="266"/>
        <v>0</v>
      </c>
      <c r="K532" s="56">
        <f t="shared" si="266"/>
        <v>0</v>
      </c>
      <c r="L532" s="56">
        <f t="shared" si="266"/>
        <v>1</v>
      </c>
      <c r="M532" s="56">
        <f t="shared" si="266"/>
        <v>0</v>
      </c>
      <c r="N532" s="56">
        <f t="shared" si="266"/>
        <v>1</v>
      </c>
      <c r="O532" s="56">
        <f t="shared" si="266"/>
        <v>0</v>
      </c>
      <c r="P532" s="56">
        <f t="shared" si="266"/>
        <v>0</v>
      </c>
      <c r="Q532" s="56">
        <f t="shared" si="266"/>
        <v>0</v>
      </c>
      <c r="R532" s="56">
        <f t="shared" si="266"/>
        <v>0</v>
      </c>
      <c r="S532" s="56">
        <f t="shared" si="266"/>
        <v>0</v>
      </c>
      <c r="T532" s="22">
        <f t="shared" si="261"/>
        <v>100</v>
      </c>
      <c r="U532" s="22">
        <f t="shared" si="262"/>
        <v>100</v>
      </c>
      <c r="V532" s="56">
        <f>V533+V534</f>
        <v>0</v>
      </c>
      <c r="W532" s="56">
        <f>W533+W534</f>
        <v>0</v>
      </c>
      <c r="X532" s="56">
        <f>X533+X534</f>
        <v>0</v>
      </c>
      <c r="Y532" s="56">
        <f>Y533+Y534</f>
        <v>0</v>
      </c>
    </row>
    <row r="533" spans="1:25" ht="15">
      <c r="A533" s="132"/>
      <c r="B533" s="158"/>
      <c r="C533" s="88"/>
      <c r="D533" s="88"/>
      <c r="E533" s="4" t="s">
        <v>33</v>
      </c>
      <c r="F533" s="56">
        <v>1</v>
      </c>
      <c r="G533" s="56">
        <v>0</v>
      </c>
      <c r="H533" s="56">
        <v>1</v>
      </c>
      <c r="I533" s="56">
        <v>1</v>
      </c>
      <c r="J533" s="56">
        <v>0</v>
      </c>
      <c r="K533" s="56">
        <v>0</v>
      </c>
      <c r="L533" s="56">
        <v>1</v>
      </c>
      <c r="M533" s="56">
        <v>0</v>
      </c>
      <c r="N533" s="56">
        <v>1</v>
      </c>
      <c r="O533" s="56">
        <v>0</v>
      </c>
      <c r="P533" s="56">
        <v>0</v>
      </c>
      <c r="Q533" s="56">
        <v>0</v>
      </c>
      <c r="R533" s="56">
        <v>0</v>
      </c>
      <c r="S533" s="56">
        <v>0</v>
      </c>
      <c r="T533" s="22">
        <f t="shared" si="261"/>
        <v>100</v>
      </c>
      <c r="U533" s="22">
        <f t="shared" si="262"/>
        <v>100</v>
      </c>
      <c r="V533" s="56">
        <v>0</v>
      </c>
      <c r="W533" s="56">
        <v>0</v>
      </c>
      <c r="X533" s="56">
        <v>0</v>
      </c>
      <c r="Y533" s="56">
        <v>0</v>
      </c>
    </row>
    <row r="534" spans="1:25" ht="26.25">
      <c r="A534" s="132"/>
      <c r="B534" s="158"/>
      <c r="C534" s="88"/>
      <c r="D534" s="120"/>
      <c r="E534" s="4" t="s">
        <v>34</v>
      </c>
      <c r="F534" s="56">
        <v>0</v>
      </c>
      <c r="G534" s="56">
        <v>0</v>
      </c>
      <c r="H534" s="56">
        <v>0</v>
      </c>
      <c r="I534" s="56">
        <v>0</v>
      </c>
      <c r="J534" s="56">
        <v>0</v>
      </c>
      <c r="K534" s="56">
        <v>0</v>
      </c>
      <c r="L534" s="56">
        <v>0</v>
      </c>
      <c r="M534" s="56">
        <v>0</v>
      </c>
      <c r="N534" s="56">
        <v>0</v>
      </c>
      <c r="O534" s="56">
        <v>0</v>
      </c>
      <c r="P534" s="56">
        <v>0</v>
      </c>
      <c r="Q534" s="56">
        <v>0</v>
      </c>
      <c r="R534" s="56">
        <v>0</v>
      </c>
      <c r="S534" s="56">
        <v>0</v>
      </c>
      <c r="T534" s="22">
        <v>0</v>
      </c>
      <c r="U534" s="22">
        <v>0</v>
      </c>
      <c r="V534" s="56">
        <v>0</v>
      </c>
      <c r="W534" s="56">
        <v>0</v>
      </c>
      <c r="X534" s="56">
        <v>0</v>
      </c>
      <c r="Y534" s="56">
        <v>0</v>
      </c>
    </row>
    <row r="535" spans="1:25" ht="15">
      <c r="A535" s="132"/>
      <c r="B535" s="158" t="s">
        <v>57</v>
      </c>
      <c r="C535" s="118">
        <v>2</v>
      </c>
      <c r="D535" s="119" t="s">
        <v>32</v>
      </c>
      <c r="E535" s="4" t="s">
        <v>22</v>
      </c>
      <c r="F535" s="56">
        <f>F536+F537</f>
        <v>3</v>
      </c>
      <c r="G535" s="56">
        <f aca="true" t="shared" si="267" ref="G535:S535">G536+G537</f>
        <v>0</v>
      </c>
      <c r="H535" s="56">
        <f t="shared" si="267"/>
        <v>3</v>
      </c>
      <c r="I535" s="56">
        <f t="shared" si="267"/>
        <v>3</v>
      </c>
      <c r="J535" s="56">
        <f t="shared" si="267"/>
        <v>0</v>
      </c>
      <c r="K535" s="56">
        <f t="shared" si="267"/>
        <v>0</v>
      </c>
      <c r="L535" s="56">
        <f t="shared" si="267"/>
        <v>2</v>
      </c>
      <c r="M535" s="56">
        <f t="shared" si="267"/>
        <v>0</v>
      </c>
      <c r="N535" s="56">
        <f t="shared" si="267"/>
        <v>0</v>
      </c>
      <c r="O535" s="56">
        <f t="shared" si="267"/>
        <v>2</v>
      </c>
      <c r="P535" s="56">
        <f t="shared" si="267"/>
        <v>0</v>
      </c>
      <c r="Q535" s="56">
        <f t="shared" si="267"/>
        <v>1</v>
      </c>
      <c r="R535" s="56">
        <f t="shared" si="267"/>
        <v>1</v>
      </c>
      <c r="S535" s="56">
        <f t="shared" si="267"/>
        <v>0</v>
      </c>
      <c r="T535" s="22">
        <f t="shared" si="261"/>
        <v>66.66666666666666</v>
      </c>
      <c r="U535" s="22">
        <f t="shared" si="262"/>
        <v>0</v>
      </c>
      <c r="V535" s="56">
        <f>V536+V537</f>
        <v>0</v>
      </c>
      <c r="W535" s="56">
        <f>W536+W537</f>
        <v>0</v>
      </c>
      <c r="X535" s="56">
        <f>X536+X537</f>
        <v>0</v>
      </c>
      <c r="Y535" s="56">
        <f>Y536+Y537</f>
        <v>0</v>
      </c>
    </row>
    <row r="536" spans="1:25" ht="15">
      <c r="A536" s="132"/>
      <c r="B536" s="158"/>
      <c r="C536" s="88"/>
      <c r="D536" s="88"/>
      <c r="E536" s="4" t="s">
        <v>33</v>
      </c>
      <c r="F536" s="56">
        <v>3</v>
      </c>
      <c r="G536" s="56">
        <v>0</v>
      </c>
      <c r="H536" s="56">
        <v>3</v>
      </c>
      <c r="I536" s="56">
        <v>3</v>
      </c>
      <c r="J536" s="56">
        <v>0</v>
      </c>
      <c r="K536" s="56">
        <v>0</v>
      </c>
      <c r="L536" s="56">
        <v>2</v>
      </c>
      <c r="M536" s="56">
        <v>0</v>
      </c>
      <c r="N536" s="56">
        <v>0</v>
      </c>
      <c r="O536" s="56">
        <v>2</v>
      </c>
      <c r="P536" s="56">
        <v>0</v>
      </c>
      <c r="Q536" s="56">
        <v>1</v>
      </c>
      <c r="R536" s="56">
        <v>1</v>
      </c>
      <c r="S536" s="56">
        <v>0</v>
      </c>
      <c r="T536" s="22">
        <f t="shared" si="261"/>
        <v>66.66666666666666</v>
      </c>
      <c r="U536" s="22">
        <f t="shared" si="262"/>
        <v>0</v>
      </c>
      <c r="V536" s="56">
        <v>0</v>
      </c>
      <c r="W536" s="56">
        <v>0</v>
      </c>
      <c r="X536" s="56">
        <v>0</v>
      </c>
      <c r="Y536" s="56">
        <v>0</v>
      </c>
    </row>
    <row r="537" spans="1:25" ht="26.25">
      <c r="A537" s="132"/>
      <c r="B537" s="158"/>
      <c r="C537" s="120"/>
      <c r="D537" s="120"/>
      <c r="E537" s="4" t="s">
        <v>34</v>
      </c>
      <c r="F537" s="56">
        <v>0</v>
      </c>
      <c r="G537" s="56">
        <v>0</v>
      </c>
      <c r="H537" s="56">
        <v>0</v>
      </c>
      <c r="I537" s="56">
        <v>0</v>
      </c>
      <c r="J537" s="56">
        <v>0</v>
      </c>
      <c r="K537" s="56">
        <v>0</v>
      </c>
      <c r="L537" s="56">
        <v>0</v>
      </c>
      <c r="M537" s="56">
        <v>0</v>
      </c>
      <c r="N537" s="56">
        <v>0</v>
      </c>
      <c r="O537" s="56">
        <v>0</v>
      </c>
      <c r="P537" s="56">
        <v>0</v>
      </c>
      <c r="Q537" s="56">
        <v>0</v>
      </c>
      <c r="R537" s="56">
        <v>0</v>
      </c>
      <c r="S537" s="56">
        <v>0</v>
      </c>
      <c r="T537" s="22">
        <v>0</v>
      </c>
      <c r="U537" s="22">
        <v>0</v>
      </c>
      <c r="V537" s="56">
        <v>0</v>
      </c>
      <c r="W537" s="56">
        <v>0</v>
      </c>
      <c r="X537" s="56">
        <v>0</v>
      </c>
      <c r="Y537" s="56">
        <v>0</v>
      </c>
    </row>
    <row r="538" spans="1:25" ht="15">
      <c r="A538" s="132"/>
      <c r="B538" s="158"/>
      <c r="C538" s="88"/>
      <c r="D538" s="119" t="s">
        <v>35</v>
      </c>
      <c r="E538" s="4" t="s">
        <v>22</v>
      </c>
      <c r="F538" s="56">
        <f>F539+F540</f>
        <v>14</v>
      </c>
      <c r="G538" s="56">
        <f aca="true" t="shared" si="268" ref="G538:S538">G539+G540</f>
        <v>0</v>
      </c>
      <c r="H538" s="56">
        <f t="shared" si="268"/>
        <v>14</v>
      </c>
      <c r="I538" s="56">
        <f t="shared" si="268"/>
        <v>14</v>
      </c>
      <c r="J538" s="56">
        <f t="shared" si="268"/>
        <v>0</v>
      </c>
      <c r="K538" s="56">
        <f t="shared" si="268"/>
        <v>0</v>
      </c>
      <c r="L538" s="56">
        <f t="shared" si="268"/>
        <v>13</v>
      </c>
      <c r="M538" s="56">
        <f t="shared" si="268"/>
        <v>0</v>
      </c>
      <c r="N538" s="56">
        <f t="shared" si="268"/>
        <v>5</v>
      </c>
      <c r="O538" s="56">
        <f t="shared" si="268"/>
        <v>8</v>
      </c>
      <c r="P538" s="56">
        <f t="shared" si="268"/>
        <v>0</v>
      </c>
      <c r="Q538" s="56">
        <f t="shared" si="268"/>
        <v>1</v>
      </c>
      <c r="R538" s="56">
        <f t="shared" si="268"/>
        <v>1</v>
      </c>
      <c r="S538" s="56">
        <f t="shared" si="268"/>
        <v>0</v>
      </c>
      <c r="T538" s="22">
        <f t="shared" si="261"/>
        <v>92.85714285714286</v>
      </c>
      <c r="U538" s="22">
        <f t="shared" si="262"/>
        <v>35.714285714285715</v>
      </c>
      <c r="V538" s="56">
        <f>V539+V540</f>
        <v>0</v>
      </c>
      <c r="W538" s="56">
        <f>W539+W540</f>
        <v>0</v>
      </c>
      <c r="X538" s="56">
        <f>X539+X540</f>
        <v>0</v>
      </c>
      <c r="Y538" s="56">
        <f>Y539+Y540</f>
        <v>0</v>
      </c>
    </row>
    <row r="539" spans="1:25" ht="15">
      <c r="A539" s="132"/>
      <c r="B539" s="158"/>
      <c r="C539" s="88"/>
      <c r="D539" s="88"/>
      <c r="E539" s="4" t="s">
        <v>33</v>
      </c>
      <c r="F539" s="56">
        <v>14</v>
      </c>
      <c r="G539" s="56">
        <v>0</v>
      </c>
      <c r="H539" s="56">
        <v>14</v>
      </c>
      <c r="I539" s="56">
        <v>14</v>
      </c>
      <c r="J539" s="56">
        <v>0</v>
      </c>
      <c r="K539" s="56">
        <v>0</v>
      </c>
      <c r="L539" s="56">
        <v>13</v>
      </c>
      <c r="M539" s="56">
        <v>0</v>
      </c>
      <c r="N539" s="56">
        <v>5</v>
      </c>
      <c r="O539" s="56">
        <v>8</v>
      </c>
      <c r="P539" s="56">
        <v>0</v>
      </c>
      <c r="Q539" s="56">
        <v>1</v>
      </c>
      <c r="R539" s="56">
        <v>1</v>
      </c>
      <c r="S539" s="56">
        <v>0</v>
      </c>
      <c r="T539" s="22">
        <f t="shared" si="261"/>
        <v>92.85714285714286</v>
      </c>
      <c r="U539" s="22">
        <f t="shared" si="262"/>
        <v>35.714285714285715</v>
      </c>
      <c r="V539" s="56">
        <v>0</v>
      </c>
      <c r="W539" s="56">
        <v>0</v>
      </c>
      <c r="X539" s="56">
        <v>0</v>
      </c>
      <c r="Y539" s="56">
        <v>0</v>
      </c>
    </row>
    <row r="540" spans="1:25" ht="26.25">
      <c r="A540" s="132"/>
      <c r="B540" s="158"/>
      <c r="C540" s="88"/>
      <c r="D540" s="120"/>
      <c r="E540" s="4" t="s">
        <v>34</v>
      </c>
      <c r="F540" s="56">
        <v>0</v>
      </c>
      <c r="G540" s="56">
        <v>0</v>
      </c>
      <c r="H540" s="56">
        <v>0</v>
      </c>
      <c r="I540" s="56">
        <v>0</v>
      </c>
      <c r="J540" s="56">
        <v>0</v>
      </c>
      <c r="K540" s="56">
        <v>0</v>
      </c>
      <c r="L540" s="56">
        <v>0</v>
      </c>
      <c r="M540" s="56">
        <v>0</v>
      </c>
      <c r="N540" s="56">
        <v>0</v>
      </c>
      <c r="O540" s="56">
        <v>0</v>
      </c>
      <c r="P540" s="56">
        <v>0</v>
      </c>
      <c r="Q540" s="56">
        <v>0</v>
      </c>
      <c r="R540" s="56">
        <v>0</v>
      </c>
      <c r="S540" s="56">
        <v>0</v>
      </c>
      <c r="T540" s="22">
        <v>0</v>
      </c>
      <c r="U540" s="22">
        <v>0</v>
      </c>
      <c r="V540" s="56">
        <v>0</v>
      </c>
      <c r="W540" s="56">
        <v>0</v>
      </c>
      <c r="X540" s="56">
        <v>0</v>
      </c>
      <c r="Y540" s="56">
        <v>0</v>
      </c>
    </row>
    <row r="541" spans="1:25" ht="15">
      <c r="A541" s="132"/>
      <c r="B541" s="158"/>
      <c r="C541" s="163">
        <v>3</v>
      </c>
      <c r="D541" s="136" t="s">
        <v>32</v>
      </c>
      <c r="E541" s="4" t="s">
        <v>22</v>
      </c>
      <c r="F541" s="56">
        <f>F542+F543</f>
        <v>3</v>
      </c>
      <c r="G541" s="56">
        <f aca="true" t="shared" si="269" ref="G541:S541">G542+G543</f>
        <v>0</v>
      </c>
      <c r="H541" s="56">
        <f t="shared" si="269"/>
        <v>3</v>
      </c>
      <c r="I541" s="56">
        <f t="shared" si="269"/>
        <v>3</v>
      </c>
      <c r="J541" s="56">
        <f t="shared" si="269"/>
        <v>0</v>
      </c>
      <c r="K541" s="56">
        <f t="shared" si="269"/>
        <v>0</v>
      </c>
      <c r="L541" s="56">
        <f t="shared" si="269"/>
        <v>3</v>
      </c>
      <c r="M541" s="56">
        <f t="shared" si="269"/>
        <v>0</v>
      </c>
      <c r="N541" s="56">
        <f t="shared" si="269"/>
        <v>1</v>
      </c>
      <c r="O541" s="56">
        <f t="shared" si="269"/>
        <v>2</v>
      </c>
      <c r="P541" s="56">
        <f t="shared" si="269"/>
        <v>0</v>
      </c>
      <c r="Q541" s="56">
        <f t="shared" si="269"/>
        <v>0</v>
      </c>
      <c r="R541" s="56">
        <f t="shared" si="269"/>
        <v>0</v>
      </c>
      <c r="S541" s="56">
        <f t="shared" si="269"/>
        <v>0</v>
      </c>
      <c r="T541" s="22">
        <f t="shared" si="261"/>
        <v>100</v>
      </c>
      <c r="U541" s="22">
        <f t="shared" si="262"/>
        <v>33.33333333333333</v>
      </c>
      <c r="V541" s="56">
        <f>V542+V543</f>
        <v>0</v>
      </c>
      <c r="W541" s="56">
        <f>W542+W543</f>
        <v>0</v>
      </c>
      <c r="X541" s="56">
        <f>X542+X543</f>
        <v>0</v>
      </c>
      <c r="Y541" s="56">
        <f>Y542+Y543</f>
        <v>0</v>
      </c>
    </row>
    <row r="542" spans="1:25" ht="15">
      <c r="A542" s="132"/>
      <c r="B542" s="158"/>
      <c r="C542" s="132"/>
      <c r="D542" s="123"/>
      <c r="E542" s="4" t="s">
        <v>33</v>
      </c>
      <c r="F542" s="56">
        <v>3</v>
      </c>
      <c r="G542" s="7">
        <v>0</v>
      </c>
      <c r="H542" s="7">
        <v>3</v>
      </c>
      <c r="I542" s="7">
        <v>3</v>
      </c>
      <c r="J542" s="7">
        <v>0</v>
      </c>
      <c r="K542" s="7">
        <v>0</v>
      </c>
      <c r="L542" s="7">
        <v>3</v>
      </c>
      <c r="M542" s="7">
        <v>0</v>
      </c>
      <c r="N542" s="7">
        <v>1</v>
      </c>
      <c r="O542" s="7">
        <v>2</v>
      </c>
      <c r="P542" s="7">
        <v>0</v>
      </c>
      <c r="Q542" s="7">
        <v>0</v>
      </c>
      <c r="R542" s="7">
        <v>0</v>
      </c>
      <c r="S542" s="7">
        <v>0</v>
      </c>
      <c r="T542" s="22">
        <f t="shared" si="261"/>
        <v>100</v>
      </c>
      <c r="U542" s="22">
        <f t="shared" si="262"/>
        <v>33.33333333333333</v>
      </c>
      <c r="V542" s="7">
        <v>0</v>
      </c>
      <c r="W542" s="7">
        <v>0</v>
      </c>
      <c r="X542" s="7">
        <v>0</v>
      </c>
      <c r="Y542" s="7">
        <v>0</v>
      </c>
    </row>
    <row r="543" spans="1:25" ht="26.25">
      <c r="A543" s="132"/>
      <c r="B543" s="158"/>
      <c r="C543" s="132"/>
      <c r="D543" s="137"/>
      <c r="E543" s="4" t="s">
        <v>34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22">
        <v>0</v>
      </c>
      <c r="U543" s="22">
        <v>0</v>
      </c>
      <c r="V543" s="59">
        <v>0</v>
      </c>
      <c r="W543" s="59">
        <v>0</v>
      </c>
      <c r="X543" s="59">
        <v>0</v>
      </c>
      <c r="Y543" s="59">
        <v>0</v>
      </c>
    </row>
    <row r="544" spans="1:25" ht="15">
      <c r="A544" s="132"/>
      <c r="B544" s="166"/>
      <c r="C544" s="164"/>
      <c r="D544" s="136" t="s">
        <v>35</v>
      </c>
      <c r="E544" s="4" t="s">
        <v>22</v>
      </c>
      <c r="F544" s="56">
        <f>F545+F546</f>
        <v>6</v>
      </c>
      <c r="G544" s="56">
        <f aca="true" t="shared" si="270" ref="G544:S544">G545+G546</f>
        <v>0</v>
      </c>
      <c r="H544" s="56">
        <f t="shared" si="270"/>
        <v>6</v>
      </c>
      <c r="I544" s="56">
        <f t="shared" si="270"/>
        <v>6</v>
      </c>
      <c r="J544" s="56">
        <f t="shared" si="270"/>
        <v>0</v>
      </c>
      <c r="K544" s="56">
        <f t="shared" si="270"/>
        <v>0</v>
      </c>
      <c r="L544" s="56">
        <f t="shared" si="270"/>
        <v>6</v>
      </c>
      <c r="M544" s="56">
        <f t="shared" si="270"/>
        <v>2</v>
      </c>
      <c r="N544" s="56">
        <f t="shared" si="270"/>
        <v>3</v>
      </c>
      <c r="O544" s="56">
        <f t="shared" si="270"/>
        <v>1</v>
      </c>
      <c r="P544" s="56">
        <f t="shared" si="270"/>
        <v>0</v>
      </c>
      <c r="Q544" s="56">
        <f t="shared" si="270"/>
        <v>0</v>
      </c>
      <c r="R544" s="56">
        <f t="shared" si="270"/>
        <v>0</v>
      </c>
      <c r="S544" s="56">
        <f t="shared" si="270"/>
        <v>0</v>
      </c>
      <c r="T544" s="22">
        <f t="shared" si="261"/>
        <v>100</v>
      </c>
      <c r="U544" s="22">
        <f t="shared" si="262"/>
        <v>83.33333333333334</v>
      </c>
      <c r="V544" s="56">
        <f>V545+V546</f>
        <v>0</v>
      </c>
      <c r="W544" s="56">
        <f>W545+W546</f>
        <v>0</v>
      </c>
      <c r="X544" s="56">
        <f>X545+X546</f>
        <v>0</v>
      </c>
      <c r="Y544" s="56">
        <f>Y545+Y546</f>
        <v>0</v>
      </c>
    </row>
    <row r="545" spans="1:25" ht="15">
      <c r="A545" s="132"/>
      <c r="B545" s="166"/>
      <c r="C545" s="164"/>
      <c r="D545" s="123"/>
      <c r="E545" s="4" t="s">
        <v>33</v>
      </c>
      <c r="F545" s="55">
        <v>6</v>
      </c>
      <c r="G545" s="59">
        <v>0</v>
      </c>
      <c r="H545" s="59">
        <v>6</v>
      </c>
      <c r="I545" s="59">
        <v>6</v>
      </c>
      <c r="J545" s="59">
        <v>0</v>
      </c>
      <c r="K545" s="59">
        <v>0</v>
      </c>
      <c r="L545" s="59">
        <v>6</v>
      </c>
      <c r="M545" s="59">
        <v>2</v>
      </c>
      <c r="N545" s="59">
        <v>3</v>
      </c>
      <c r="O545" s="59">
        <v>1</v>
      </c>
      <c r="P545" s="59">
        <v>0</v>
      </c>
      <c r="Q545" s="59">
        <v>0</v>
      </c>
      <c r="R545" s="59">
        <v>0</v>
      </c>
      <c r="S545" s="59">
        <v>0</v>
      </c>
      <c r="T545" s="22">
        <f t="shared" si="261"/>
        <v>100</v>
      </c>
      <c r="U545" s="22">
        <f t="shared" si="262"/>
        <v>83.33333333333334</v>
      </c>
      <c r="V545" s="59">
        <v>0</v>
      </c>
      <c r="W545" s="59">
        <v>0</v>
      </c>
      <c r="X545" s="59">
        <v>0</v>
      </c>
      <c r="Y545" s="59">
        <v>0</v>
      </c>
    </row>
    <row r="546" spans="1:25" ht="26.25">
      <c r="A546" s="132"/>
      <c r="B546" s="167"/>
      <c r="C546" s="164"/>
      <c r="D546" s="137"/>
      <c r="E546" s="42" t="s">
        <v>34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  <c r="R546" s="11">
        <v>0</v>
      </c>
      <c r="S546" s="11">
        <v>0</v>
      </c>
      <c r="T546" s="22">
        <v>0</v>
      </c>
      <c r="U546" s="22">
        <v>0</v>
      </c>
      <c r="V546" s="11">
        <v>0</v>
      </c>
      <c r="W546" s="11">
        <v>0</v>
      </c>
      <c r="X546" s="11">
        <v>0</v>
      </c>
      <c r="Y546" s="11">
        <v>0</v>
      </c>
    </row>
    <row r="547" spans="1:25" ht="15">
      <c r="A547" s="132"/>
      <c r="B547" s="138" t="s">
        <v>79</v>
      </c>
      <c r="C547" s="134" t="s">
        <v>75</v>
      </c>
      <c r="D547" s="139" t="s">
        <v>32</v>
      </c>
      <c r="E547" s="43" t="s">
        <v>22</v>
      </c>
      <c r="F547" s="56">
        <f>F548+F549</f>
        <v>48</v>
      </c>
      <c r="G547" s="56">
        <f aca="true" t="shared" si="271" ref="G547:S547">G548+G549</f>
        <v>0</v>
      </c>
      <c r="H547" s="56">
        <f t="shared" si="271"/>
        <v>48</v>
      </c>
      <c r="I547" s="56">
        <f t="shared" si="271"/>
        <v>48</v>
      </c>
      <c r="J547" s="56">
        <f t="shared" si="271"/>
        <v>0</v>
      </c>
      <c r="K547" s="56">
        <f t="shared" si="271"/>
        <v>0</v>
      </c>
      <c r="L547" s="56">
        <f t="shared" si="271"/>
        <v>45</v>
      </c>
      <c r="M547" s="56">
        <f t="shared" si="271"/>
        <v>3</v>
      </c>
      <c r="N547" s="56">
        <f t="shared" si="271"/>
        <v>26</v>
      </c>
      <c r="O547" s="56">
        <f t="shared" si="271"/>
        <v>16</v>
      </c>
      <c r="P547" s="56">
        <f t="shared" si="271"/>
        <v>0</v>
      </c>
      <c r="Q547" s="56">
        <f t="shared" si="271"/>
        <v>3</v>
      </c>
      <c r="R547" s="56">
        <f t="shared" si="271"/>
        <v>1</v>
      </c>
      <c r="S547" s="56">
        <f t="shared" si="271"/>
        <v>2</v>
      </c>
      <c r="T547" s="22">
        <f t="shared" si="261"/>
        <v>93.75</v>
      </c>
      <c r="U547" s="22">
        <f t="shared" si="262"/>
        <v>60.416666666666664</v>
      </c>
      <c r="V547" s="56">
        <f>V548+V549</f>
        <v>0</v>
      </c>
      <c r="W547" s="56">
        <f>W548+W549</f>
        <v>0</v>
      </c>
      <c r="X547" s="56">
        <f>X548+X549</f>
        <v>0</v>
      </c>
      <c r="Y547" s="56">
        <f>Y548+Y549</f>
        <v>0</v>
      </c>
    </row>
    <row r="548" spans="1:25" ht="15">
      <c r="A548" s="132"/>
      <c r="B548" s="138"/>
      <c r="C548" s="126"/>
      <c r="D548" s="140"/>
      <c r="E548" s="43" t="s">
        <v>33</v>
      </c>
      <c r="F548" s="59">
        <f>F506+F512+F518+F524+F530+F536+F542</f>
        <v>38</v>
      </c>
      <c r="G548" s="59">
        <f aca="true" t="shared" si="272" ref="G548:S549">G506+G512+G518+G524+G530+G536+G542</f>
        <v>0</v>
      </c>
      <c r="H548" s="59">
        <f t="shared" si="272"/>
        <v>38</v>
      </c>
      <c r="I548" s="59">
        <f t="shared" si="272"/>
        <v>38</v>
      </c>
      <c r="J548" s="59">
        <f t="shared" si="272"/>
        <v>0</v>
      </c>
      <c r="K548" s="59">
        <f t="shared" si="272"/>
        <v>0</v>
      </c>
      <c r="L548" s="59">
        <f t="shared" si="272"/>
        <v>36</v>
      </c>
      <c r="M548" s="59">
        <f t="shared" si="272"/>
        <v>3</v>
      </c>
      <c r="N548" s="59">
        <f t="shared" si="272"/>
        <v>22</v>
      </c>
      <c r="O548" s="59">
        <f t="shared" si="272"/>
        <v>11</v>
      </c>
      <c r="P548" s="59">
        <f t="shared" si="272"/>
        <v>0</v>
      </c>
      <c r="Q548" s="59">
        <f t="shared" si="272"/>
        <v>2</v>
      </c>
      <c r="R548" s="59">
        <f t="shared" si="272"/>
        <v>1</v>
      </c>
      <c r="S548" s="59">
        <f t="shared" si="272"/>
        <v>1</v>
      </c>
      <c r="T548" s="22">
        <f t="shared" si="261"/>
        <v>94.73684210526315</v>
      </c>
      <c r="U548" s="22">
        <f t="shared" si="262"/>
        <v>65.78947368421053</v>
      </c>
      <c r="V548" s="59">
        <f aca="true" t="shared" si="273" ref="V548:Y549">V506+V512+V518+V524+V530+V536+V542</f>
        <v>0</v>
      </c>
      <c r="W548" s="59">
        <f t="shared" si="273"/>
        <v>0</v>
      </c>
      <c r="X548" s="59">
        <f t="shared" si="273"/>
        <v>0</v>
      </c>
      <c r="Y548" s="59">
        <f t="shared" si="273"/>
        <v>0</v>
      </c>
    </row>
    <row r="549" spans="1:25" ht="26.25">
      <c r="A549" s="132"/>
      <c r="B549" s="138"/>
      <c r="C549" s="126"/>
      <c r="D549" s="120"/>
      <c r="E549" s="43" t="s">
        <v>34</v>
      </c>
      <c r="F549" s="59">
        <f>F507+F513+F519+F525+F531+F537+F543</f>
        <v>10</v>
      </c>
      <c r="G549" s="59">
        <f t="shared" si="272"/>
        <v>0</v>
      </c>
      <c r="H549" s="59">
        <f t="shared" si="272"/>
        <v>10</v>
      </c>
      <c r="I549" s="59">
        <f t="shared" si="272"/>
        <v>10</v>
      </c>
      <c r="J549" s="59">
        <f t="shared" si="272"/>
        <v>0</v>
      </c>
      <c r="K549" s="59">
        <f t="shared" si="272"/>
        <v>0</v>
      </c>
      <c r="L549" s="59">
        <f t="shared" si="272"/>
        <v>9</v>
      </c>
      <c r="M549" s="59">
        <f t="shared" si="272"/>
        <v>0</v>
      </c>
      <c r="N549" s="59">
        <f t="shared" si="272"/>
        <v>4</v>
      </c>
      <c r="O549" s="59">
        <f t="shared" si="272"/>
        <v>5</v>
      </c>
      <c r="P549" s="59">
        <f t="shared" si="272"/>
        <v>0</v>
      </c>
      <c r="Q549" s="59">
        <f t="shared" si="272"/>
        <v>1</v>
      </c>
      <c r="R549" s="59">
        <f t="shared" si="272"/>
        <v>0</v>
      </c>
      <c r="S549" s="59">
        <f t="shared" si="272"/>
        <v>1</v>
      </c>
      <c r="T549" s="22">
        <f t="shared" si="261"/>
        <v>90</v>
      </c>
      <c r="U549" s="22">
        <f t="shared" si="262"/>
        <v>40</v>
      </c>
      <c r="V549" s="59">
        <f t="shared" si="273"/>
        <v>0</v>
      </c>
      <c r="W549" s="59">
        <f t="shared" si="273"/>
        <v>0</v>
      </c>
      <c r="X549" s="59">
        <f t="shared" si="273"/>
        <v>0</v>
      </c>
      <c r="Y549" s="59">
        <f t="shared" si="273"/>
        <v>0</v>
      </c>
    </row>
    <row r="550" spans="1:25" ht="15">
      <c r="A550" s="132"/>
      <c r="B550" s="138"/>
      <c r="C550" s="126"/>
      <c r="D550" s="139" t="s">
        <v>35</v>
      </c>
      <c r="E550" s="43" t="s">
        <v>22</v>
      </c>
      <c r="F550" s="56">
        <f>F551+F552</f>
        <v>124</v>
      </c>
      <c r="G550" s="56">
        <f aca="true" t="shared" si="274" ref="G550:S550">G551+G552</f>
        <v>0</v>
      </c>
      <c r="H550" s="56">
        <f t="shared" si="274"/>
        <v>124</v>
      </c>
      <c r="I550" s="56">
        <f t="shared" si="274"/>
        <v>124</v>
      </c>
      <c r="J550" s="56">
        <f t="shared" si="274"/>
        <v>0</v>
      </c>
      <c r="K550" s="56">
        <f t="shared" si="274"/>
        <v>0</v>
      </c>
      <c r="L550" s="56">
        <f t="shared" si="274"/>
        <v>114</v>
      </c>
      <c r="M550" s="56">
        <f t="shared" si="274"/>
        <v>6</v>
      </c>
      <c r="N550" s="56">
        <f t="shared" si="274"/>
        <v>63</v>
      </c>
      <c r="O550" s="56">
        <f t="shared" si="274"/>
        <v>45</v>
      </c>
      <c r="P550" s="56">
        <f t="shared" si="274"/>
        <v>0</v>
      </c>
      <c r="Q550" s="56">
        <f t="shared" si="274"/>
        <v>10</v>
      </c>
      <c r="R550" s="56">
        <f t="shared" si="274"/>
        <v>8</v>
      </c>
      <c r="S550" s="56">
        <f t="shared" si="274"/>
        <v>2</v>
      </c>
      <c r="T550" s="22">
        <f t="shared" si="261"/>
        <v>91.93548387096774</v>
      </c>
      <c r="U550" s="22">
        <f t="shared" si="262"/>
        <v>55.64516129032258</v>
      </c>
      <c r="V550" s="56">
        <f>V551+V552</f>
        <v>0</v>
      </c>
      <c r="W550" s="56">
        <f>W551+W552</f>
        <v>0</v>
      </c>
      <c r="X550" s="56">
        <f>X551+X552</f>
        <v>0</v>
      </c>
      <c r="Y550" s="56">
        <f>Y551+Y552</f>
        <v>0</v>
      </c>
    </row>
    <row r="551" spans="1:25" ht="15">
      <c r="A551" s="132"/>
      <c r="B551" s="138"/>
      <c r="C551" s="126"/>
      <c r="D551" s="140"/>
      <c r="E551" s="43" t="s">
        <v>33</v>
      </c>
      <c r="F551" s="59">
        <f>F509+F515+F521+F527+F533+F539+F545</f>
        <v>104</v>
      </c>
      <c r="G551" s="59">
        <f aca="true" t="shared" si="275" ref="G551:S552">G509+G515+G521+G527+G533+G539+G545</f>
        <v>0</v>
      </c>
      <c r="H551" s="59">
        <f t="shared" si="275"/>
        <v>104</v>
      </c>
      <c r="I551" s="59">
        <f t="shared" si="275"/>
        <v>104</v>
      </c>
      <c r="J551" s="59">
        <f t="shared" si="275"/>
        <v>0</v>
      </c>
      <c r="K551" s="59">
        <f t="shared" si="275"/>
        <v>0</v>
      </c>
      <c r="L551" s="59">
        <f t="shared" si="275"/>
        <v>95</v>
      </c>
      <c r="M551" s="59">
        <f t="shared" si="275"/>
        <v>6</v>
      </c>
      <c r="N551" s="59">
        <f t="shared" si="275"/>
        <v>57</v>
      </c>
      <c r="O551" s="59">
        <f t="shared" si="275"/>
        <v>32</v>
      </c>
      <c r="P551" s="59">
        <f t="shared" si="275"/>
        <v>0</v>
      </c>
      <c r="Q551" s="59">
        <f t="shared" si="275"/>
        <v>9</v>
      </c>
      <c r="R551" s="59">
        <f t="shared" si="275"/>
        <v>8</v>
      </c>
      <c r="S551" s="59">
        <f t="shared" si="275"/>
        <v>1</v>
      </c>
      <c r="T551" s="22">
        <f t="shared" si="261"/>
        <v>91.34615384615384</v>
      </c>
      <c r="U551" s="22">
        <f t="shared" si="262"/>
        <v>60.57692307692307</v>
      </c>
      <c r="V551" s="59">
        <f aca="true" t="shared" si="276" ref="V551:Y552">V509+V515+V521+V527+V533+V539+V545</f>
        <v>0</v>
      </c>
      <c r="W551" s="59">
        <f t="shared" si="276"/>
        <v>0</v>
      </c>
      <c r="X551" s="59">
        <f t="shared" si="276"/>
        <v>0</v>
      </c>
      <c r="Y551" s="59">
        <f t="shared" si="276"/>
        <v>0</v>
      </c>
    </row>
    <row r="552" spans="1:25" ht="26.25">
      <c r="A552" s="132"/>
      <c r="B552" s="138"/>
      <c r="C552" s="126"/>
      <c r="D552" s="120"/>
      <c r="E552" s="43" t="s">
        <v>34</v>
      </c>
      <c r="F552" s="59">
        <f>F510+F516+F522+F528+F534+F540+F546</f>
        <v>20</v>
      </c>
      <c r="G552" s="59">
        <f t="shared" si="275"/>
        <v>0</v>
      </c>
      <c r="H552" s="59">
        <f t="shared" si="275"/>
        <v>20</v>
      </c>
      <c r="I552" s="59">
        <f t="shared" si="275"/>
        <v>20</v>
      </c>
      <c r="J552" s="59">
        <f t="shared" si="275"/>
        <v>0</v>
      </c>
      <c r="K552" s="59">
        <f t="shared" si="275"/>
        <v>0</v>
      </c>
      <c r="L552" s="59">
        <f t="shared" si="275"/>
        <v>19</v>
      </c>
      <c r="M552" s="59">
        <f t="shared" si="275"/>
        <v>0</v>
      </c>
      <c r="N552" s="59">
        <f t="shared" si="275"/>
        <v>6</v>
      </c>
      <c r="O552" s="59">
        <f t="shared" si="275"/>
        <v>13</v>
      </c>
      <c r="P552" s="59">
        <f t="shared" si="275"/>
        <v>0</v>
      </c>
      <c r="Q552" s="59">
        <f t="shared" si="275"/>
        <v>1</v>
      </c>
      <c r="R552" s="59">
        <f t="shared" si="275"/>
        <v>0</v>
      </c>
      <c r="S552" s="59">
        <f t="shared" si="275"/>
        <v>1</v>
      </c>
      <c r="T552" s="22">
        <f t="shared" si="261"/>
        <v>95</v>
      </c>
      <c r="U552" s="22">
        <f t="shared" si="262"/>
        <v>30</v>
      </c>
      <c r="V552" s="59">
        <f t="shared" si="276"/>
        <v>0</v>
      </c>
      <c r="W552" s="59">
        <f t="shared" si="276"/>
        <v>0</v>
      </c>
      <c r="X552" s="59">
        <f t="shared" si="276"/>
        <v>0</v>
      </c>
      <c r="Y552" s="59">
        <f t="shared" si="276"/>
        <v>0</v>
      </c>
    </row>
    <row r="553" spans="1:25" ht="15">
      <c r="A553" s="132"/>
      <c r="B553" s="138"/>
      <c r="C553" s="123"/>
      <c r="D553" s="141" t="s">
        <v>75</v>
      </c>
      <c r="E553" s="43" t="s">
        <v>22</v>
      </c>
      <c r="F553" s="56">
        <f>F554+F555</f>
        <v>172</v>
      </c>
      <c r="G553" s="56">
        <f aca="true" t="shared" si="277" ref="G553:S553">G554+G555</f>
        <v>0</v>
      </c>
      <c r="H553" s="56">
        <f t="shared" si="277"/>
        <v>172</v>
      </c>
      <c r="I553" s="56">
        <f t="shared" si="277"/>
        <v>172</v>
      </c>
      <c r="J553" s="56">
        <f t="shared" si="277"/>
        <v>0</v>
      </c>
      <c r="K553" s="56">
        <f t="shared" si="277"/>
        <v>0</v>
      </c>
      <c r="L553" s="56">
        <f t="shared" si="277"/>
        <v>159</v>
      </c>
      <c r="M553" s="56">
        <f t="shared" si="277"/>
        <v>9</v>
      </c>
      <c r="N553" s="56">
        <f t="shared" si="277"/>
        <v>89</v>
      </c>
      <c r="O553" s="56">
        <f t="shared" si="277"/>
        <v>61</v>
      </c>
      <c r="P553" s="56">
        <f t="shared" si="277"/>
        <v>0</v>
      </c>
      <c r="Q553" s="56">
        <f t="shared" si="277"/>
        <v>13</v>
      </c>
      <c r="R553" s="56">
        <f t="shared" si="277"/>
        <v>9</v>
      </c>
      <c r="S553" s="56">
        <f t="shared" si="277"/>
        <v>4</v>
      </c>
      <c r="T553" s="22">
        <f t="shared" si="261"/>
        <v>92.44186046511628</v>
      </c>
      <c r="U553" s="22">
        <f t="shared" si="262"/>
        <v>56.97674418604651</v>
      </c>
      <c r="V553" s="56">
        <f>V554+V555</f>
        <v>0</v>
      </c>
      <c r="W553" s="56">
        <f>W554+W555</f>
        <v>0</v>
      </c>
      <c r="X553" s="56">
        <f>X554+X555</f>
        <v>0</v>
      </c>
      <c r="Y553" s="56">
        <f>Y554+Y555</f>
        <v>0</v>
      </c>
    </row>
    <row r="554" spans="1:25" ht="15">
      <c r="A554" s="132"/>
      <c r="B554" s="138"/>
      <c r="C554" s="123"/>
      <c r="D554" s="142"/>
      <c r="E554" s="43" t="s">
        <v>33</v>
      </c>
      <c r="F554" s="59">
        <f>F548+F551</f>
        <v>142</v>
      </c>
      <c r="G554" s="59">
        <f aca="true" t="shared" si="278" ref="G554:S555">G548+G551</f>
        <v>0</v>
      </c>
      <c r="H554" s="59">
        <f t="shared" si="278"/>
        <v>142</v>
      </c>
      <c r="I554" s="59">
        <f t="shared" si="278"/>
        <v>142</v>
      </c>
      <c r="J554" s="59">
        <f t="shared" si="278"/>
        <v>0</v>
      </c>
      <c r="K554" s="59">
        <f t="shared" si="278"/>
        <v>0</v>
      </c>
      <c r="L554" s="59">
        <f t="shared" si="278"/>
        <v>131</v>
      </c>
      <c r="M554" s="59">
        <f t="shared" si="278"/>
        <v>9</v>
      </c>
      <c r="N554" s="59">
        <f t="shared" si="278"/>
        <v>79</v>
      </c>
      <c r="O554" s="59">
        <f t="shared" si="278"/>
        <v>43</v>
      </c>
      <c r="P554" s="59">
        <f t="shared" si="278"/>
        <v>0</v>
      </c>
      <c r="Q554" s="59">
        <f t="shared" si="278"/>
        <v>11</v>
      </c>
      <c r="R554" s="59">
        <f t="shared" si="278"/>
        <v>9</v>
      </c>
      <c r="S554" s="59">
        <f t="shared" si="278"/>
        <v>2</v>
      </c>
      <c r="T554" s="22">
        <f t="shared" si="261"/>
        <v>92.25352112676056</v>
      </c>
      <c r="U554" s="22">
        <f t="shared" si="262"/>
        <v>61.97183098591549</v>
      </c>
      <c r="V554" s="59">
        <f aca="true" t="shared" si="279" ref="V554:Y555">V548+V551</f>
        <v>0</v>
      </c>
      <c r="W554" s="59">
        <f t="shared" si="279"/>
        <v>0</v>
      </c>
      <c r="X554" s="59">
        <f t="shared" si="279"/>
        <v>0</v>
      </c>
      <c r="Y554" s="59">
        <f t="shared" si="279"/>
        <v>0</v>
      </c>
    </row>
    <row r="555" spans="1:25" ht="26.25">
      <c r="A555" s="132"/>
      <c r="B555" s="138"/>
      <c r="C555" s="127"/>
      <c r="D555" s="143"/>
      <c r="E555" s="43" t="s">
        <v>34</v>
      </c>
      <c r="F555" s="59">
        <f>F549+F552</f>
        <v>30</v>
      </c>
      <c r="G555" s="59">
        <f t="shared" si="278"/>
        <v>0</v>
      </c>
      <c r="H555" s="59">
        <f t="shared" si="278"/>
        <v>30</v>
      </c>
      <c r="I555" s="59">
        <f t="shared" si="278"/>
        <v>30</v>
      </c>
      <c r="J555" s="59">
        <f t="shared" si="278"/>
        <v>0</v>
      </c>
      <c r="K555" s="59">
        <f t="shared" si="278"/>
        <v>0</v>
      </c>
      <c r="L555" s="59">
        <f t="shared" si="278"/>
        <v>28</v>
      </c>
      <c r="M555" s="59">
        <f t="shared" si="278"/>
        <v>0</v>
      </c>
      <c r="N555" s="59">
        <f t="shared" si="278"/>
        <v>10</v>
      </c>
      <c r="O555" s="59">
        <f t="shared" si="278"/>
        <v>18</v>
      </c>
      <c r="P555" s="59">
        <f t="shared" si="278"/>
        <v>0</v>
      </c>
      <c r="Q555" s="59">
        <f t="shared" si="278"/>
        <v>2</v>
      </c>
      <c r="R555" s="59">
        <f t="shared" si="278"/>
        <v>0</v>
      </c>
      <c r="S555" s="59">
        <f t="shared" si="278"/>
        <v>2</v>
      </c>
      <c r="T555" s="22">
        <f t="shared" si="261"/>
        <v>93.33333333333333</v>
      </c>
      <c r="U555" s="22">
        <f t="shared" si="262"/>
        <v>33.33333333333333</v>
      </c>
      <c r="V555" s="59">
        <f t="shared" si="279"/>
        <v>0</v>
      </c>
      <c r="W555" s="59">
        <f t="shared" si="279"/>
        <v>0</v>
      </c>
      <c r="X555" s="59">
        <f t="shared" si="279"/>
        <v>0</v>
      </c>
      <c r="Y555" s="59">
        <f t="shared" si="279"/>
        <v>0</v>
      </c>
    </row>
    <row r="556" spans="1:25" ht="15">
      <c r="A556" s="124"/>
      <c r="B556" s="144" t="s">
        <v>84</v>
      </c>
      <c r="C556" s="145">
        <v>1</v>
      </c>
      <c r="D556" s="150" t="s">
        <v>32</v>
      </c>
      <c r="E556" s="1" t="s">
        <v>22</v>
      </c>
      <c r="F556" s="56">
        <f>F557+F558</f>
        <v>295</v>
      </c>
      <c r="G556" s="56">
        <f aca="true" t="shared" si="280" ref="G556:S556">G557+G558</f>
        <v>1</v>
      </c>
      <c r="H556" s="56">
        <f t="shared" si="280"/>
        <v>294</v>
      </c>
      <c r="I556" s="56">
        <f t="shared" si="280"/>
        <v>294</v>
      </c>
      <c r="J556" s="56">
        <f t="shared" si="280"/>
        <v>0</v>
      </c>
      <c r="K556" s="56">
        <f t="shared" si="280"/>
        <v>0</v>
      </c>
      <c r="L556" s="56">
        <f t="shared" si="280"/>
        <v>264</v>
      </c>
      <c r="M556" s="56">
        <f t="shared" si="280"/>
        <v>7</v>
      </c>
      <c r="N556" s="56">
        <f t="shared" si="280"/>
        <v>97</v>
      </c>
      <c r="O556" s="56">
        <f t="shared" si="280"/>
        <v>160</v>
      </c>
      <c r="P556" s="56">
        <f t="shared" si="280"/>
        <v>0</v>
      </c>
      <c r="Q556" s="56">
        <f t="shared" si="280"/>
        <v>30</v>
      </c>
      <c r="R556" s="56">
        <f t="shared" si="280"/>
        <v>23</v>
      </c>
      <c r="S556" s="56">
        <f t="shared" si="280"/>
        <v>7</v>
      </c>
      <c r="T556" s="22">
        <f t="shared" si="261"/>
        <v>89.79591836734694</v>
      </c>
      <c r="U556" s="22">
        <f t="shared" si="262"/>
        <v>35.374149659863946</v>
      </c>
      <c r="V556" s="56">
        <f>V557+V558</f>
        <v>0</v>
      </c>
      <c r="W556" s="56">
        <f>W557+W558</f>
        <v>0</v>
      </c>
      <c r="X556" s="56">
        <f>X557+X558</f>
        <v>0</v>
      </c>
      <c r="Y556" s="56">
        <f>Y557+Y558</f>
        <v>1</v>
      </c>
    </row>
    <row r="557" spans="1:25" ht="15">
      <c r="A557" s="124"/>
      <c r="B557" s="124"/>
      <c r="C557" s="146"/>
      <c r="D557" s="148"/>
      <c r="E557" s="1" t="s">
        <v>33</v>
      </c>
      <c r="F557" s="59">
        <f>F8+F41+F65+F80+F110+F134+F161+F203+F236+F269+F299+F332+F356+F380+F404+F440+F476+F506+F530</f>
        <v>144</v>
      </c>
      <c r="G557" s="59">
        <f aca="true" t="shared" si="281" ref="G557:S558">G8+G41+G65+G80+G110+G134+G161+G203+G236+G269+G299+G332+G356+G380+G404+G440+G476+G506+G530</f>
        <v>0</v>
      </c>
      <c r="H557" s="59">
        <f t="shared" si="281"/>
        <v>144</v>
      </c>
      <c r="I557" s="59">
        <f t="shared" si="281"/>
        <v>144</v>
      </c>
      <c r="J557" s="59">
        <f t="shared" si="281"/>
        <v>0</v>
      </c>
      <c r="K557" s="59">
        <f t="shared" si="281"/>
        <v>0</v>
      </c>
      <c r="L557" s="59">
        <f t="shared" si="281"/>
        <v>141</v>
      </c>
      <c r="M557" s="59">
        <f t="shared" si="281"/>
        <v>7</v>
      </c>
      <c r="N557" s="59">
        <f t="shared" si="281"/>
        <v>83</v>
      </c>
      <c r="O557" s="59">
        <f t="shared" si="281"/>
        <v>51</v>
      </c>
      <c r="P557" s="59">
        <f t="shared" si="281"/>
        <v>0</v>
      </c>
      <c r="Q557" s="59">
        <f t="shared" si="281"/>
        <v>3</v>
      </c>
      <c r="R557" s="59">
        <f t="shared" si="281"/>
        <v>2</v>
      </c>
      <c r="S557" s="59">
        <f t="shared" si="281"/>
        <v>1</v>
      </c>
      <c r="T557" s="22">
        <f t="shared" si="261"/>
        <v>97.91666666666666</v>
      </c>
      <c r="U557" s="22">
        <f t="shared" si="262"/>
        <v>62.5</v>
      </c>
      <c r="V557" s="59">
        <f aca="true" t="shared" si="282" ref="V557:Y558">V8+V41+V65+V80+V110+V134+V161+V203+V236+V269+V299+V332+V356+V380+V404+V440+V476+V506+V530</f>
        <v>0</v>
      </c>
      <c r="W557" s="59">
        <f t="shared" si="282"/>
        <v>0</v>
      </c>
      <c r="X557" s="59">
        <f t="shared" si="282"/>
        <v>0</v>
      </c>
      <c r="Y557" s="59">
        <f t="shared" si="282"/>
        <v>0</v>
      </c>
    </row>
    <row r="558" spans="1:25" ht="26.25">
      <c r="A558" s="124"/>
      <c r="B558" s="124"/>
      <c r="C558" s="146"/>
      <c r="D558" s="149"/>
      <c r="E558" s="1" t="s">
        <v>34</v>
      </c>
      <c r="F558" s="59">
        <f>F9+F42+F66+F81+F111+F135+F162+F204+F237+F270+F300+F333+F357+F381+F405+F441+F477+F507+F531</f>
        <v>151</v>
      </c>
      <c r="G558" s="59">
        <f t="shared" si="281"/>
        <v>1</v>
      </c>
      <c r="H558" s="59">
        <f t="shared" si="281"/>
        <v>150</v>
      </c>
      <c r="I558" s="59">
        <f t="shared" si="281"/>
        <v>150</v>
      </c>
      <c r="J558" s="59">
        <f t="shared" si="281"/>
        <v>0</v>
      </c>
      <c r="K558" s="59">
        <f t="shared" si="281"/>
        <v>0</v>
      </c>
      <c r="L558" s="59">
        <f t="shared" si="281"/>
        <v>123</v>
      </c>
      <c r="M558" s="59">
        <f t="shared" si="281"/>
        <v>0</v>
      </c>
      <c r="N558" s="59">
        <f t="shared" si="281"/>
        <v>14</v>
      </c>
      <c r="O558" s="59">
        <f t="shared" si="281"/>
        <v>109</v>
      </c>
      <c r="P558" s="59">
        <f t="shared" si="281"/>
        <v>0</v>
      </c>
      <c r="Q558" s="59">
        <f t="shared" si="281"/>
        <v>27</v>
      </c>
      <c r="R558" s="59">
        <f t="shared" si="281"/>
        <v>21</v>
      </c>
      <c r="S558" s="59">
        <f t="shared" si="281"/>
        <v>6</v>
      </c>
      <c r="T558" s="22">
        <f t="shared" si="261"/>
        <v>82</v>
      </c>
      <c r="U558" s="22">
        <f t="shared" si="262"/>
        <v>9.333333333333334</v>
      </c>
      <c r="V558" s="59">
        <f t="shared" si="282"/>
        <v>0</v>
      </c>
      <c r="W558" s="59">
        <f t="shared" si="282"/>
        <v>0</v>
      </c>
      <c r="X558" s="59">
        <f t="shared" si="282"/>
        <v>0</v>
      </c>
      <c r="Y558" s="59">
        <f t="shared" si="282"/>
        <v>1</v>
      </c>
    </row>
    <row r="559" spans="1:25" ht="15">
      <c r="A559" s="124"/>
      <c r="B559" s="124"/>
      <c r="C559" s="146"/>
      <c r="D559" s="150" t="s">
        <v>35</v>
      </c>
      <c r="E559" s="1" t="s">
        <v>22</v>
      </c>
      <c r="F559" s="56">
        <f>F560+F561</f>
        <v>468</v>
      </c>
      <c r="G559" s="56">
        <f aca="true" t="shared" si="283" ref="G559:S559">G560+G561</f>
        <v>3</v>
      </c>
      <c r="H559" s="56">
        <f t="shared" si="283"/>
        <v>465</v>
      </c>
      <c r="I559" s="56">
        <f t="shared" si="283"/>
        <v>465</v>
      </c>
      <c r="J559" s="56">
        <f t="shared" si="283"/>
        <v>0</v>
      </c>
      <c r="K559" s="56">
        <f t="shared" si="283"/>
        <v>0</v>
      </c>
      <c r="L559" s="56">
        <f t="shared" si="283"/>
        <v>431</v>
      </c>
      <c r="M559" s="56">
        <f t="shared" si="283"/>
        <v>18</v>
      </c>
      <c r="N559" s="56">
        <f t="shared" si="283"/>
        <v>199</v>
      </c>
      <c r="O559" s="56">
        <f t="shared" si="283"/>
        <v>214</v>
      </c>
      <c r="P559" s="56">
        <f t="shared" si="283"/>
        <v>0</v>
      </c>
      <c r="Q559" s="56">
        <f t="shared" si="283"/>
        <v>34</v>
      </c>
      <c r="R559" s="56">
        <f t="shared" si="283"/>
        <v>22</v>
      </c>
      <c r="S559" s="56">
        <f t="shared" si="283"/>
        <v>12</v>
      </c>
      <c r="T559" s="22">
        <f t="shared" si="261"/>
        <v>92.68817204301075</v>
      </c>
      <c r="U559" s="22">
        <f t="shared" si="262"/>
        <v>46.666666666666664</v>
      </c>
      <c r="V559" s="56">
        <f>V560+V561</f>
        <v>0</v>
      </c>
      <c r="W559" s="56">
        <f>W560+W561</f>
        <v>0</v>
      </c>
      <c r="X559" s="56">
        <f>X560+X561</f>
        <v>0</v>
      </c>
      <c r="Y559" s="56">
        <f>Y560+Y561</f>
        <v>0</v>
      </c>
    </row>
    <row r="560" spans="1:25" ht="15">
      <c r="A560" s="124"/>
      <c r="B560" s="124"/>
      <c r="C560" s="146"/>
      <c r="D560" s="148"/>
      <c r="E560" s="1" t="s">
        <v>33</v>
      </c>
      <c r="F560" s="59">
        <f>F11+F44+F83+F107+F137+F164+F206+F239+F272+F302+F335+F359+F383+F407+F443+F479+F509+F533</f>
        <v>311</v>
      </c>
      <c r="G560" s="59">
        <f aca="true" t="shared" si="284" ref="G560:S561">G11+G44+G83+G107+G137+G164+G206+G239+G272+G302+G335+G359+G383+G407+G443+G479+G509+G533</f>
        <v>3</v>
      </c>
      <c r="H560" s="59">
        <f t="shared" si="284"/>
        <v>308</v>
      </c>
      <c r="I560" s="59">
        <f t="shared" si="284"/>
        <v>308</v>
      </c>
      <c r="J560" s="59">
        <f t="shared" si="284"/>
        <v>0</v>
      </c>
      <c r="K560" s="59">
        <f t="shared" si="284"/>
        <v>0</v>
      </c>
      <c r="L560" s="59">
        <f t="shared" si="284"/>
        <v>299</v>
      </c>
      <c r="M560" s="59">
        <f t="shared" si="284"/>
        <v>17</v>
      </c>
      <c r="N560" s="59">
        <f t="shared" si="284"/>
        <v>176</v>
      </c>
      <c r="O560" s="59">
        <f t="shared" si="284"/>
        <v>106</v>
      </c>
      <c r="P560" s="59">
        <f t="shared" si="284"/>
        <v>0</v>
      </c>
      <c r="Q560" s="59">
        <f t="shared" si="284"/>
        <v>9</v>
      </c>
      <c r="R560" s="59">
        <f t="shared" si="284"/>
        <v>7</v>
      </c>
      <c r="S560" s="59">
        <f t="shared" si="284"/>
        <v>2</v>
      </c>
      <c r="T560" s="22">
        <f t="shared" si="261"/>
        <v>97.07792207792207</v>
      </c>
      <c r="U560" s="22">
        <f t="shared" si="262"/>
        <v>62.66233766233766</v>
      </c>
      <c r="V560" s="59">
        <f aca="true" t="shared" si="285" ref="V560:Y561">V11+V44+V83+V107+V137+V164+V206+V239+V272+V302+V335+V359+V383+V407+V443+V479+V509+V533</f>
        <v>0</v>
      </c>
      <c r="W560" s="59">
        <f t="shared" si="285"/>
        <v>0</v>
      </c>
      <c r="X560" s="59">
        <f t="shared" si="285"/>
        <v>0</v>
      </c>
      <c r="Y560" s="59">
        <f t="shared" si="285"/>
        <v>0</v>
      </c>
    </row>
    <row r="561" spans="1:25" ht="26.25">
      <c r="A561" s="124"/>
      <c r="B561" s="124"/>
      <c r="C561" s="146"/>
      <c r="D561" s="149"/>
      <c r="E561" s="1" t="s">
        <v>34</v>
      </c>
      <c r="F561" s="59">
        <f>F12+F45+F84+F108+F138+F165+F207+F240+F273+F303+F336+F360+F384+F408+F444+F480+F510+F534</f>
        <v>157</v>
      </c>
      <c r="G561" s="59">
        <f t="shared" si="284"/>
        <v>0</v>
      </c>
      <c r="H561" s="59">
        <f t="shared" si="284"/>
        <v>157</v>
      </c>
      <c r="I561" s="59">
        <f t="shared" si="284"/>
        <v>157</v>
      </c>
      <c r="J561" s="59">
        <f t="shared" si="284"/>
        <v>0</v>
      </c>
      <c r="K561" s="59">
        <f t="shared" si="284"/>
        <v>0</v>
      </c>
      <c r="L561" s="59">
        <f t="shared" si="284"/>
        <v>132</v>
      </c>
      <c r="M561" s="59">
        <f t="shared" si="284"/>
        <v>1</v>
      </c>
      <c r="N561" s="59">
        <f t="shared" si="284"/>
        <v>23</v>
      </c>
      <c r="O561" s="59">
        <f t="shared" si="284"/>
        <v>108</v>
      </c>
      <c r="P561" s="59">
        <f t="shared" si="284"/>
        <v>0</v>
      </c>
      <c r="Q561" s="59">
        <f t="shared" si="284"/>
        <v>25</v>
      </c>
      <c r="R561" s="59">
        <f t="shared" si="284"/>
        <v>15</v>
      </c>
      <c r="S561" s="59">
        <f t="shared" si="284"/>
        <v>10</v>
      </c>
      <c r="T561" s="22">
        <f t="shared" si="261"/>
        <v>84.07643312101911</v>
      </c>
      <c r="U561" s="22">
        <f t="shared" si="262"/>
        <v>15.286624203821656</v>
      </c>
      <c r="V561" s="59">
        <f t="shared" si="285"/>
        <v>0</v>
      </c>
      <c r="W561" s="59">
        <f t="shared" si="285"/>
        <v>0</v>
      </c>
      <c r="X561" s="59">
        <f t="shared" si="285"/>
        <v>0</v>
      </c>
      <c r="Y561" s="59">
        <f t="shared" si="285"/>
        <v>0</v>
      </c>
    </row>
    <row r="562" spans="1:25" ht="15">
      <c r="A562" s="124"/>
      <c r="B562" s="124"/>
      <c r="C562" s="146"/>
      <c r="D562" s="150" t="s">
        <v>39</v>
      </c>
      <c r="E562" s="1" t="s">
        <v>22</v>
      </c>
      <c r="F562" s="56">
        <f>F563+F564</f>
        <v>47</v>
      </c>
      <c r="G562" s="56">
        <f aca="true" t="shared" si="286" ref="G562:S562">G563+G564</f>
        <v>0</v>
      </c>
      <c r="H562" s="56">
        <f t="shared" si="286"/>
        <v>47</v>
      </c>
      <c r="I562" s="56">
        <f t="shared" si="286"/>
        <v>47</v>
      </c>
      <c r="J562" s="56">
        <f t="shared" si="286"/>
        <v>0</v>
      </c>
      <c r="K562" s="56">
        <f t="shared" si="286"/>
        <v>0</v>
      </c>
      <c r="L562" s="56">
        <f t="shared" si="286"/>
        <v>45</v>
      </c>
      <c r="M562" s="56">
        <f t="shared" si="286"/>
        <v>0</v>
      </c>
      <c r="N562" s="56">
        <f t="shared" si="286"/>
        <v>34</v>
      </c>
      <c r="O562" s="56">
        <f t="shared" si="286"/>
        <v>11</v>
      </c>
      <c r="P562" s="56">
        <f t="shared" si="286"/>
        <v>0</v>
      </c>
      <c r="Q562" s="56">
        <f t="shared" si="286"/>
        <v>2</v>
      </c>
      <c r="R562" s="56">
        <f t="shared" si="286"/>
        <v>1</v>
      </c>
      <c r="S562" s="56">
        <f t="shared" si="286"/>
        <v>1</v>
      </c>
      <c r="T562" s="22">
        <f t="shared" si="261"/>
        <v>95.74468085106383</v>
      </c>
      <c r="U562" s="22">
        <f t="shared" si="262"/>
        <v>72.3404255319149</v>
      </c>
      <c r="V562" s="56">
        <f>V563+V564</f>
        <v>0</v>
      </c>
      <c r="W562" s="56">
        <f>W563+W564</f>
        <v>0</v>
      </c>
      <c r="X562" s="56">
        <f>X563+X564</f>
        <v>0</v>
      </c>
      <c r="Y562" s="56">
        <f>Y563+Y564</f>
        <v>0</v>
      </c>
    </row>
    <row r="563" spans="1:25" ht="15">
      <c r="A563" s="124"/>
      <c r="B563" s="124"/>
      <c r="C563" s="146"/>
      <c r="D563" s="148"/>
      <c r="E563" s="1" t="s">
        <v>33</v>
      </c>
      <c r="F563" s="59">
        <f>F305+F446</f>
        <v>37</v>
      </c>
      <c r="G563" s="59">
        <f aca="true" t="shared" si="287" ref="G563:S564">G305+G446</f>
        <v>0</v>
      </c>
      <c r="H563" s="59">
        <f t="shared" si="287"/>
        <v>37</v>
      </c>
      <c r="I563" s="59">
        <f t="shared" si="287"/>
        <v>37</v>
      </c>
      <c r="J563" s="59">
        <f t="shared" si="287"/>
        <v>0</v>
      </c>
      <c r="K563" s="59">
        <f t="shared" si="287"/>
        <v>0</v>
      </c>
      <c r="L563" s="59">
        <f t="shared" si="287"/>
        <v>35</v>
      </c>
      <c r="M563" s="59">
        <f t="shared" si="287"/>
        <v>0</v>
      </c>
      <c r="N563" s="59">
        <f t="shared" si="287"/>
        <v>28</v>
      </c>
      <c r="O563" s="59">
        <f t="shared" si="287"/>
        <v>7</v>
      </c>
      <c r="P563" s="59">
        <f t="shared" si="287"/>
        <v>0</v>
      </c>
      <c r="Q563" s="59">
        <f t="shared" si="287"/>
        <v>2</v>
      </c>
      <c r="R563" s="59">
        <f t="shared" si="287"/>
        <v>1</v>
      </c>
      <c r="S563" s="59">
        <f t="shared" si="287"/>
        <v>1</v>
      </c>
      <c r="T563" s="22">
        <f t="shared" si="261"/>
        <v>94.5945945945946</v>
      </c>
      <c r="U563" s="22">
        <f t="shared" si="262"/>
        <v>75.67567567567568</v>
      </c>
      <c r="V563" s="59">
        <f aca="true" t="shared" si="288" ref="V563:Y564">V305+V446</f>
        <v>0</v>
      </c>
      <c r="W563" s="59">
        <f t="shared" si="288"/>
        <v>0</v>
      </c>
      <c r="X563" s="59">
        <f t="shared" si="288"/>
        <v>0</v>
      </c>
      <c r="Y563" s="59">
        <f t="shared" si="288"/>
        <v>0</v>
      </c>
    </row>
    <row r="564" spans="1:25" ht="26.25">
      <c r="A564" s="124"/>
      <c r="B564" s="124"/>
      <c r="C564" s="147"/>
      <c r="D564" s="149"/>
      <c r="E564" s="1" t="s">
        <v>34</v>
      </c>
      <c r="F564" s="59">
        <f>F306+F447</f>
        <v>10</v>
      </c>
      <c r="G564" s="59">
        <f t="shared" si="287"/>
        <v>0</v>
      </c>
      <c r="H564" s="59">
        <f t="shared" si="287"/>
        <v>10</v>
      </c>
      <c r="I564" s="59">
        <f t="shared" si="287"/>
        <v>10</v>
      </c>
      <c r="J564" s="59">
        <f t="shared" si="287"/>
        <v>0</v>
      </c>
      <c r="K564" s="59">
        <f t="shared" si="287"/>
        <v>0</v>
      </c>
      <c r="L564" s="59">
        <f t="shared" si="287"/>
        <v>10</v>
      </c>
      <c r="M564" s="59">
        <f t="shared" si="287"/>
        <v>0</v>
      </c>
      <c r="N564" s="59">
        <f t="shared" si="287"/>
        <v>6</v>
      </c>
      <c r="O564" s="59">
        <f t="shared" si="287"/>
        <v>4</v>
      </c>
      <c r="P564" s="59">
        <f t="shared" si="287"/>
        <v>0</v>
      </c>
      <c r="Q564" s="59">
        <f t="shared" si="287"/>
        <v>0</v>
      </c>
      <c r="R564" s="59">
        <f t="shared" si="287"/>
        <v>0</v>
      </c>
      <c r="S564" s="59">
        <f t="shared" si="287"/>
        <v>0</v>
      </c>
      <c r="T564" s="22">
        <f t="shared" si="261"/>
        <v>100</v>
      </c>
      <c r="U564" s="22">
        <f t="shared" si="262"/>
        <v>60</v>
      </c>
      <c r="V564" s="59">
        <f t="shared" si="288"/>
        <v>0</v>
      </c>
      <c r="W564" s="59">
        <f t="shared" si="288"/>
        <v>0</v>
      </c>
      <c r="X564" s="59">
        <f t="shared" si="288"/>
        <v>0</v>
      </c>
      <c r="Y564" s="59">
        <f t="shared" si="288"/>
        <v>0</v>
      </c>
    </row>
    <row r="565" spans="1:25" ht="15">
      <c r="A565" s="124"/>
      <c r="B565" s="124"/>
      <c r="C565" s="151" t="s">
        <v>80</v>
      </c>
      <c r="D565" s="154"/>
      <c r="E565" s="1" t="s">
        <v>22</v>
      </c>
      <c r="F565" s="56">
        <f>F566+F567</f>
        <v>810</v>
      </c>
      <c r="G565" s="56">
        <f aca="true" t="shared" si="289" ref="G565:S565">G566+G567</f>
        <v>4</v>
      </c>
      <c r="H565" s="56">
        <f t="shared" si="289"/>
        <v>806</v>
      </c>
      <c r="I565" s="56">
        <f t="shared" si="289"/>
        <v>806</v>
      </c>
      <c r="J565" s="56">
        <f t="shared" si="289"/>
        <v>0</v>
      </c>
      <c r="K565" s="56">
        <f t="shared" si="289"/>
        <v>0</v>
      </c>
      <c r="L565" s="56">
        <f t="shared" si="289"/>
        <v>740</v>
      </c>
      <c r="M565" s="56">
        <f t="shared" si="289"/>
        <v>25</v>
      </c>
      <c r="N565" s="56">
        <f t="shared" si="289"/>
        <v>330</v>
      </c>
      <c r="O565" s="56">
        <f t="shared" si="289"/>
        <v>385</v>
      </c>
      <c r="P565" s="56">
        <f t="shared" si="289"/>
        <v>0</v>
      </c>
      <c r="Q565" s="56">
        <f t="shared" si="289"/>
        <v>66</v>
      </c>
      <c r="R565" s="56">
        <f t="shared" si="289"/>
        <v>46</v>
      </c>
      <c r="S565" s="56">
        <f t="shared" si="289"/>
        <v>20</v>
      </c>
      <c r="T565" s="22">
        <f t="shared" si="261"/>
        <v>91.81141439205956</v>
      </c>
      <c r="U565" s="22">
        <f t="shared" si="262"/>
        <v>44.044665012406945</v>
      </c>
      <c r="V565" s="56">
        <f>V566+V567</f>
        <v>0</v>
      </c>
      <c r="W565" s="56">
        <f>W566+W567</f>
        <v>0</v>
      </c>
      <c r="X565" s="56">
        <f>X566+X567</f>
        <v>0</v>
      </c>
      <c r="Y565" s="56">
        <f>Y566+Y567</f>
        <v>1</v>
      </c>
    </row>
    <row r="566" spans="1:25" ht="15">
      <c r="A566" s="124"/>
      <c r="B566" s="124"/>
      <c r="C566" s="152"/>
      <c r="D566" s="155"/>
      <c r="E566" s="1" t="s">
        <v>33</v>
      </c>
      <c r="F566" s="59">
        <f>F557+F560+F563</f>
        <v>492</v>
      </c>
      <c r="G566" s="59">
        <f aca="true" t="shared" si="290" ref="G566:S567">G557+G560+G563</f>
        <v>3</v>
      </c>
      <c r="H566" s="59">
        <f t="shared" si="290"/>
        <v>489</v>
      </c>
      <c r="I566" s="59">
        <f t="shared" si="290"/>
        <v>489</v>
      </c>
      <c r="J566" s="59">
        <f t="shared" si="290"/>
        <v>0</v>
      </c>
      <c r="K566" s="59">
        <f t="shared" si="290"/>
        <v>0</v>
      </c>
      <c r="L566" s="59">
        <f t="shared" si="290"/>
        <v>475</v>
      </c>
      <c r="M566" s="59">
        <f t="shared" si="290"/>
        <v>24</v>
      </c>
      <c r="N566" s="59">
        <f t="shared" si="290"/>
        <v>287</v>
      </c>
      <c r="O566" s="59">
        <f t="shared" si="290"/>
        <v>164</v>
      </c>
      <c r="P566" s="59">
        <f t="shared" si="290"/>
        <v>0</v>
      </c>
      <c r="Q566" s="59">
        <f t="shared" si="290"/>
        <v>14</v>
      </c>
      <c r="R566" s="59">
        <f t="shared" si="290"/>
        <v>10</v>
      </c>
      <c r="S566" s="59">
        <f t="shared" si="290"/>
        <v>4</v>
      </c>
      <c r="T566" s="22">
        <f t="shared" si="261"/>
        <v>97.13701431492842</v>
      </c>
      <c r="U566" s="22">
        <f t="shared" si="262"/>
        <v>63.59918200408998</v>
      </c>
      <c r="V566" s="59">
        <f aca="true" t="shared" si="291" ref="V566:Y567">V557+V560+V563</f>
        <v>0</v>
      </c>
      <c r="W566" s="59">
        <f t="shared" si="291"/>
        <v>0</v>
      </c>
      <c r="X566" s="59">
        <f t="shared" si="291"/>
        <v>0</v>
      </c>
      <c r="Y566" s="59">
        <f t="shared" si="291"/>
        <v>0</v>
      </c>
    </row>
    <row r="567" spans="1:25" ht="26.25">
      <c r="A567" s="124"/>
      <c r="B567" s="124"/>
      <c r="C567" s="153"/>
      <c r="D567" s="156"/>
      <c r="E567" s="1" t="s">
        <v>34</v>
      </c>
      <c r="F567" s="59">
        <f>F558+F561+F564</f>
        <v>318</v>
      </c>
      <c r="G567" s="59">
        <f t="shared" si="290"/>
        <v>1</v>
      </c>
      <c r="H567" s="59">
        <f t="shared" si="290"/>
        <v>317</v>
      </c>
      <c r="I567" s="59">
        <f t="shared" si="290"/>
        <v>317</v>
      </c>
      <c r="J567" s="59">
        <f t="shared" si="290"/>
        <v>0</v>
      </c>
      <c r="K567" s="59">
        <f t="shared" si="290"/>
        <v>0</v>
      </c>
      <c r="L567" s="59">
        <f t="shared" si="290"/>
        <v>265</v>
      </c>
      <c r="M567" s="59">
        <f t="shared" si="290"/>
        <v>1</v>
      </c>
      <c r="N567" s="59">
        <f t="shared" si="290"/>
        <v>43</v>
      </c>
      <c r="O567" s="59">
        <f t="shared" si="290"/>
        <v>221</v>
      </c>
      <c r="P567" s="59">
        <f t="shared" si="290"/>
        <v>0</v>
      </c>
      <c r="Q567" s="59">
        <f t="shared" si="290"/>
        <v>52</v>
      </c>
      <c r="R567" s="59">
        <f t="shared" si="290"/>
        <v>36</v>
      </c>
      <c r="S567" s="59">
        <f t="shared" si="290"/>
        <v>16</v>
      </c>
      <c r="T567" s="22">
        <f t="shared" si="261"/>
        <v>83.59621451104101</v>
      </c>
      <c r="U567" s="22">
        <f t="shared" si="262"/>
        <v>13.880126182965299</v>
      </c>
      <c r="V567" s="59">
        <f t="shared" si="291"/>
        <v>0</v>
      </c>
      <c r="W567" s="59">
        <f t="shared" si="291"/>
        <v>0</v>
      </c>
      <c r="X567" s="59">
        <f t="shared" si="291"/>
        <v>0</v>
      </c>
      <c r="Y567" s="59">
        <f t="shared" si="291"/>
        <v>1</v>
      </c>
    </row>
    <row r="568" spans="1:25" ht="15">
      <c r="A568" s="124"/>
      <c r="B568" s="124"/>
      <c r="C568" s="145">
        <v>2</v>
      </c>
      <c r="D568" s="150" t="s">
        <v>32</v>
      </c>
      <c r="E568" s="1" t="s">
        <v>22</v>
      </c>
      <c r="F568" s="56">
        <f>F569+F570</f>
        <v>369</v>
      </c>
      <c r="G568" s="56">
        <f aca="true" t="shared" si="292" ref="G568:S568">G569+G570</f>
        <v>1</v>
      </c>
      <c r="H568" s="56">
        <f t="shared" si="292"/>
        <v>368</v>
      </c>
      <c r="I568" s="56">
        <f t="shared" si="292"/>
        <v>368</v>
      </c>
      <c r="J568" s="56">
        <f t="shared" si="292"/>
        <v>0</v>
      </c>
      <c r="K568" s="56">
        <f t="shared" si="292"/>
        <v>0</v>
      </c>
      <c r="L568" s="56">
        <f t="shared" si="292"/>
        <v>334</v>
      </c>
      <c r="M568" s="56">
        <f t="shared" si="292"/>
        <v>1</v>
      </c>
      <c r="N568" s="56">
        <f t="shared" si="292"/>
        <v>128</v>
      </c>
      <c r="O568" s="56">
        <f t="shared" si="292"/>
        <v>205</v>
      </c>
      <c r="P568" s="56">
        <f t="shared" si="292"/>
        <v>0</v>
      </c>
      <c r="Q568" s="56">
        <f t="shared" si="292"/>
        <v>34</v>
      </c>
      <c r="R568" s="56">
        <f t="shared" si="292"/>
        <v>23</v>
      </c>
      <c r="S568" s="56">
        <f t="shared" si="292"/>
        <v>11</v>
      </c>
      <c r="T568" s="22">
        <f t="shared" si="261"/>
        <v>90.76086956521739</v>
      </c>
      <c r="U568" s="22">
        <f t="shared" si="262"/>
        <v>35.05434782608695</v>
      </c>
      <c r="V568" s="56">
        <f>V569+V570</f>
        <v>0</v>
      </c>
      <c r="W568" s="56">
        <f>W569+W570</f>
        <v>0</v>
      </c>
      <c r="X568" s="56">
        <f>X569+X570</f>
        <v>0</v>
      </c>
      <c r="Y568" s="56">
        <f>Y569+Y570</f>
        <v>0</v>
      </c>
    </row>
    <row r="569" spans="1:25" ht="15">
      <c r="A569" s="124"/>
      <c r="B569" s="124"/>
      <c r="C569" s="146"/>
      <c r="D569" s="148"/>
      <c r="E569" s="1" t="s">
        <v>33</v>
      </c>
      <c r="F569" s="59">
        <f>F14+F47+F86+F113+F140+F167+F185+F209+F242+F278+F308+F338+F362+F386+F410+F449+F482+F512+F536</f>
        <v>200</v>
      </c>
      <c r="G569" s="59">
        <f aca="true" t="shared" si="293" ref="G569:S570">G14+G47+G86+G113+G140+G167+G185+G209+G242+G278+G308+G338+G362+G386+G410+G449+G482+G512+G536</f>
        <v>1</v>
      </c>
      <c r="H569" s="59">
        <f t="shared" si="293"/>
        <v>199</v>
      </c>
      <c r="I569" s="59">
        <f t="shared" si="293"/>
        <v>199</v>
      </c>
      <c r="J569" s="59">
        <f t="shared" si="293"/>
        <v>0</v>
      </c>
      <c r="K569" s="59">
        <f t="shared" si="293"/>
        <v>0</v>
      </c>
      <c r="L569" s="59">
        <f t="shared" si="293"/>
        <v>185</v>
      </c>
      <c r="M569" s="59">
        <f t="shared" si="293"/>
        <v>1</v>
      </c>
      <c r="N569" s="59">
        <f t="shared" si="293"/>
        <v>101</v>
      </c>
      <c r="O569" s="59">
        <f t="shared" si="293"/>
        <v>83</v>
      </c>
      <c r="P569" s="59">
        <f t="shared" si="293"/>
        <v>0</v>
      </c>
      <c r="Q569" s="59">
        <f t="shared" si="293"/>
        <v>14</v>
      </c>
      <c r="R569" s="59">
        <f t="shared" si="293"/>
        <v>10</v>
      </c>
      <c r="S569" s="59">
        <f t="shared" si="293"/>
        <v>4</v>
      </c>
      <c r="T569" s="22">
        <f t="shared" si="261"/>
        <v>92.96482412060301</v>
      </c>
      <c r="U569" s="22">
        <f t="shared" si="262"/>
        <v>51.256281407035175</v>
      </c>
      <c r="V569" s="59">
        <f aca="true" t="shared" si="294" ref="V569:Y570">V14+V47+V86+V113+V140+V167+V185+V209+V242+V278+V308+V338+V362+V386+V410+V449+V482+V512+V536</f>
        <v>0</v>
      </c>
      <c r="W569" s="59">
        <f t="shared" si="294"/>
        <v>0</v>
      </c>
      <c r="X569" s="59">
        <f t="shared" si="294"/>
        <v>0</v>
      </c>
      <c r="Y569" s="59">
        <f t="shared" si="294"/>
        <v>0</v>
      </c>
    </row>
    <row r="570" spans="1:25" ht="26.25">
      <c r="A570" s="124"/>
      <c r="B570" s="124"/>
      <c r="C570" s="146"/>
      <c r="D570" s="149"/>
      <c r="E570" s="1" t="s">
        <v>34</v>
      </c>
      <c r="F570" s="59">
        <f>F15+F48+F87+F114+F141+F168+F186+F210+F243+F279+F309+F339+F363+F387+F411+F450+F483+F513+F537</f>
        <v>169</v>
      </c>
      <c r="G570" s="59">
        <f t="shared" si="293"/>
        <v>0</v>
      </c>
      <c r="H570" s="59">
        <f t="shared" si="293"/>
        <v>169</v>
      </c>
      <c r="I570" s="59">
        <f t="shared" si="293"/>
        <v>169</v>
      </c>
      <c r="J570" s="59">
        <f t="shared" si="293"/>
        <v>0</v>
      </c>
      <c r="K570" s="59">
        <f t="shared" si="293"/>
        <v>0</v>
      </c>
      <c r="L570" s="59">
        <f t="shared" si="293"/>
        <v>149</v>
      </c>
      <c r="M570" s="59">
        <f t="shared" si="293"/>
        <v>0</v>
      </c>
      <c r="N570" s="59">
        <f t="shared" si="293"/>
        <v>27</v>
      </c>
      <c r="O570" s="59">
        <f t="shared" si="293"/>
        <v>122</v>
      </c>
      <c r="P570" s="59">
        <f t="shared" si="293"/>
        <v>0</v>
      </c>
      <c r="Q570" s="59">
        <f t="shared" si="293"/>
        <v>20</v>
      </c>
      <c r="R570" s="59">
        <f t="shared" si="293"/>
        <v>13</v>
      </c>
      <c r="S570" s="59">
        <f t="shared" si="293"/>
        <v>7</v>
      </c>
      <c r="T570" s="22">
        <f t="shared" si="261"/>
        <v>88.16568047337277</v>
      </c>
      <c r="U570" s="22">
        <f t="shared" si="262"/>
        <v>15.976331360946746</v>
      </c>
      <c r="V570" s="59">
        <f t="shared" si="294"/>
        <v>0</v>
      </c>
      <c r="W570" s="59">
        <f t="shared" si="294"/>
        <v>0</v>
      </c>
      <c r="X570" s="59">
        <f t="shared" si="294"/>
        <v>0</v>
      </c>
      <c r="Y570" s="59">
        <f t="shared" si="294"/>
        <v>0</v>
      </c>
    </row>
    <row r="571" spans="1:25" ht="15">
      <c r="A571" s="124"/>
      <c r="B571" s="124"/>
      <c r="C571" s="146"/>
      <c r="D571" s="150" t="s">
        <v>35</v>
      </c>
      <c r="E571" s="1" t="s">
        <v>22</v>
      </c>
      <c r="F571" s="56">
        <f>F572+F573</f>
        <v>425</v>
      </c>
      <c r="G571" s="56">
        <f aca="true" t="shared" si="295" ref="G571:S571">G572+G573</f>
        <v>1</v>
      </c>
      <c r="H571" s="56">
        <f t="shared" si="295"/>
        <v>424</v>
      </c>
      <c r="I571" s="56">
        <f t="shared" si="295"/>
        <v>424</v>
      </c>
      <c r="J571" s="56">
        <f t="shared" si="295"/>
        <v>0</v>
      </c>
      <c r="K571" s="56">
        <f t="shared" si="295"/>
        <v>0</v>
      </c>
      <c r="L571" s="56">
        <f t="shared" si="295"/>
        <v>379</v>
      </c>
      <c r="M571" s="56">
        <f t="shared" si="295"/>
        <v>3</v>
      </c>
      <c r="N571" s="56">
        <f t="shared" si="295"/>
        <v>183</v>
      </c>
      <c r="O571" s="56">
        <f t="shared" si="295"/>
        <v>193</v>
      </c>
      <c r="P571" s="56">
        <f t="shared" si="295"/>
        <v>0</v>
      </c>
      <c r="Q571" s="56">
        <f t="shared" si="295"/>
        <v>45</v>
      </c>
      <c r="R571" s="56">
        <f t="shared" si="295"/>
        <v>31</v>
      </c>
      <c r="S571" s="56">
        <f t="shared" si="295"/>
        <v>14</v>
      </c>
      <c r="T571" s="22">
        <f t="shared" si="261"/>
        <v>89.38679245283019</v>
      </c>
      <c r="U571" s="22">
        <f t="shared" si="262"/>
        <v>43.86792452830189</v>
      </c>
      <c r="V571" s="56">
        <f>V572+V573</f>
        <v>0</v>
      </c>
      <c r="W571" s="56">
        <f>W572+W573</f>
        <v>0</v>
      </c>
      <c r="X571" s="56">
        <f>X572+X573</f>
        <v>0</v>
      </c>
      <c r="Y571" s="56">
        <f>Y572+Y573</f>
        <v>1</v>
      </c>
    </row>
    <row r="572" spans="1:25" ht="15">
      <c r="A572" s="124"/>
      <c r="B572" s="124"/>
      <c r="C572" s="146"/>
      <c r="D572" s="148"/>
      <c r="E572" s="1" t="s">
        <v>33</v>
      </c>
      <c r="F572" s="59">
        <f>F17+F50+F89+F143+F170+F188+F212+F245+F275+F311+F365+F389+F413+F452+F485+F515+F539</f>
        <v>291</v>
      </c>
      <c r="G572" s="59">
        <f aca="true" t="shared" si="296" ref="G572:S573">G17+G50+G89+G143+G170+G188+G212+G245+G275+G311+G365+G389+G413+G452+G485+G515+G539</f>
        <v>0</v>
      </c>
      <c r="H572" s="59">
        <f t="shared" si="296"/>
        <v>291</v>
      </c>
      <c r="I572" s="59">
        <f t="shared" si="296"/>
        <v>291</v>
      </c>
      <c r="J572" s="59">
        <f t="shared" si="296"/>
        <v>0</v>
      </c>
      <c r="K572" s="59">
        <f t="shared" si="296"/>
        <v>0</v>
      </c>
      <c r="L572" s="59">
        <f t="shared" si="296"/>
        <v>272</v>
      </c>
      <c r="M572" s="59">
        <f t="shared" si="296"/>
        <v>3</v>
      </c>
      <c r="N572" s="59">
        <f t="shared" si="296"/>
        <v>171</v>
      </c>
      <c r="O572" s="59">
        <f t="shared" si="296"/>
        <v>98</v>
      </c>
      <c r="P572" s="59">
        <f t="shared" si="296"/>
        <v>0</v>
      </c>
      <c r="Q572" s="59">
        <f t="shared" si="296"/>
        <v>19</v>
      </c>
      <c r="R572" s="59">
        <f t="shared" si="296"/>
        <v>15</v>
      </c>
      <c r="S572" s="59">
        <f t="shared" si="296"/>
        <v>4</v>
      </c>
      <c r="T572" s="22">
        <f t="shared" si="261"/>
        <v>93.47079037800687</v>
      </c>
      <c r="U572" s="22">
        <f t="shared" si="262"/>
        <v>59.79381443298969</v>
      </c>
      <c r="V572" s="59">
        <f aca="true" t="shared" si="297" ref="V572:Y573">V17+V50+V89+V143+V170+V188+V212+V245+V275+V311+V365+V389+V413+V452+V485+V515+V539</f>
        <v>0</v>
      </c>
      <c r="W572" s="59">
        <f t="shared" si="297"/>
        <v>0</v>
      </c>
      <c r="X572" s="59">
        <f t="shared" si="297"/>
        <v>0</v>
      </c>
      <c r="Y572" s="59">
        <f t="shared" si="297"/>
        <v>0</v>
      </c>
    </row>
    <row r="573" spans="1:25" ht="26.25">
      <c r="A573" s="124"/>
      <c r="B573" s="124"/>
      <c r="C573" s="146"/>
      <c r="D573" s="149"/>
      <c r="E573" s="1" t="s">
        <v>34</v>
      </c>
      <c r="F573" s="59">
        <f>F18+F51+F90+F144+F171+F189+F213+F246+F276+F312+F366+F390+F414+F453+F486+F516+F540</f>
        <v>134</v>
      </c>
      <c r="G573" s="59">
        <f t="shared" si="296"/>
        <v>1</v>
      </c>
      <c r="H573" s="59">
        <f t="shared" si="296"/>
        <v>133</v>
      </c>
      <c r="I573" s="59">
        <f t="shared" si="296"/>
        <v>133</v>
      </c>
      <c r="J573" s="59">
        <f t="shared" si="296"/>
        <v>0</v>
      </c>
      <c r="K573" s="59">
        <f t="shared" si="296"/>
        <v>0</v>
      </c>
      <c r="L573" s="59">
        <f t="shared" si="296"/>
        <v>107</v>
      </c>
      <c r="M573" s="59">
        <f t="shared" si="296"/>
        <v>0</v>
      </c>
      <c r="N573" s="59">
        <f t="shared" si="296"/>
        <v>12</v>
      </c>
      <c r="O573" s="59">
        <f t="shared" si="296"/>
        <v>95</v>
      </c>
      <c r="P573" s="59">
        <f t="shared" si="296"/>
        <v>0</v>
      </c>
      <c r="Q573" s="59">
        <f t="shared" si="296"/>
        <v>26</v>
      </c>
      <c r="R573" s="59">
        <f t="shared" si="296"/>
        <v>16</v>
      </c>
      <c r="S573" s="59">
        <f t="shared" si="296"/>
        <v>10</v>
      </c>
      <c r="T573" s="22">
        <f t="shared" si="261"/>
        <v>80.45112781954887</v>
      </c>
      <c r="U573" s="22">
        <f t="shared" si="262"/>
        <v>9.022556390977442</v>
      </c>
      <c r="V573" s="59">
        <f t="shared" si="297"/>
        <v>0</v>
      </c>
      <c r="W573" s="59">
        <f t="shared" si="297"/>
        <v>0</v>
      </c>
      <c r="X573" s="59">
        <f t="shared" si="297"/>
        <v>0</v>
      </c>
      <c r="Y573" s="59">
        <f t="shared" si="297"/>
        <v>1</v>
      </c>
    </row>
    <row r="574" spans="1:25" ht="15">
      <c r="A574" s="124"/>
      <c r="B574" s="124"/>
      <c r="C574" s="146"/>
      <c r="D574" s="150" t="s">
        <v>39</v>
      </c>
      <c r="E574" s="1" t="s">
        <v>22</v>
      </c>
      <c r="F574" s="56">
        <f>F575+F576</f>
        <v>65</v>
      </c>
      <c r="G574" s="56">
        <f aca="true" t="shared" si="298" ref="G574:S574">G575+G576</f>
        <v>0</v>
      </c>
      <c r="H574" s="56">
        <f t="shared" si="298"/>
        <v>65</v>
      </c>
      <c r="I574" s="56">
        <f t="shared" si="298"/>
        <v>59</v>
      </c>
      <c r="J574" s="56">
        <f t="shared" si="298"/>
        <v>6</v>
      </c>
      <c r="K574" s="56">
        <f t="shared" si="298"/>
        <v>0</v>
      </c>
      <c r="L574" s="56">
        <f t="shared" si="298"/>
        <v>56</v>
      </c>
      <c r="M574" s="56">
        <f t="shared" si="298"/>
        <v>3</v>
      </c>
      <c r="N574" s="56">
        <f t="shared" si="298"/>
        <v>19</v>
      </c>
      <c r="O574" s="56">
        <f t="shared" si="298"/>
        <v>34</v>
      </c>
      <c r="P574" s="56">
        <f t="shared" si="298"/>
        <v>0</v>
      </c>
      <c r="Q574" s="56">
        <f t="shared" si="298"/>
        <v>3</v>
      </c>
      <c r="R574" s="56">
        <f t="shared" si="298"/>
        <v>3</v>
      </c>
      <c r="S574" s="56">
        <f t="shared" si="298"/>
        <v>0</v>
      </c>
      <c r="T574" s="22">
        <f t="shared" si="261"/>
        <v>94.91525423728814</v>
      </c>
      <c r="U574" s="22">
        <f t="shared" si="262"/>
        <v>37.28813559322034</v>
      </c>
      <c r="V574" s="56">
        <f>V575+V576</f>
        <v>0</v>
      </c>
      <c r="W574" s="56">
        <f>W575+W576</f>
        <v>0</v>
      </c>
      <c r="X574" s="56">
        <f>X575+X576</f>
        <v>0</v>
      </c>
      <c r="Y574" s="56">
        <f>Y575+Y576</f>
        <v>0</v>
      </c>
    </row>
    <row r="575" spans="1:25" ht="15">
      <c r="A575" s="124"/>
      <c r="B575" s="124"/>
      <c r="C575" s="146"/>
      <c r="D575" s="148"/>
      <c r="E575" s="1" t="s">
        <v>33</v>
      </c>
      <c r="F575" s="59">
        <f>F248+F314+F455</f>
        <v>48</v>
      </c>
      <c r="G575" s="59">
        <f aca="true" t="shared" si="299" ref="G575:S576">G248+G314+G455</f>
        <v>0</v>
      </c>
      <c r="H575" s="59">
        <f t="shared" si="299"/>
        <v>48</v>
      </c>
      <c r="I575" s="59">
        <f t="shared" si="299"/>
        <v>42</v>
      </c>
      <c r="J575" s="59">
        <f t="shared" si="299"/>
        <v>6</v>
      </c>
      <c r="K575" s="59">
        <f t="shared" si="299"/>
        <v>0</v>
      </c>
      <c r="L575" s="59">
        <f t="shared" si="299"/>
        <v>41</v>
      </c>
      <c r="M575" s="59">
        <f t="shared" si="299"/>
        <v>3</v>
      </c>
      <c r="N575" s="59">
        <f t="shared" si="299"/>
        <v>17</v>
      </c>
      <c r="O575" s="59">
        <f t="shared" si="299"/>
        <v>21</v>
      </c>
      <c r="P575" s="59">
        <f t="shared" si="299"/>
        <v>0</v>
      </c>
      <c r="Q575" s="59">
        <f t="shared" si="299"/>
        <v>1</v>
      </c>
      <c r="R575" s="59">
        <f t="shared" si="299"/>
        <v>1</v>
      </c>
      <c r="S575" s="59">
        <f t="shared" si="299"/>
        <v>0</v>
      </c>
      <c r="T575" s="22">
        <f t="shared" si="261"/>
        <v>97.61904761904762</v>
      </c>
      <c r="U575" s="22">
        <f t="shared" si="262"/>
        <v>47.61904761904761</v>
      </c>
      <c r="V575" s="59">
        <f aca="true" t="shared" si="300" ref="V575:Y576">V248+V314+V455</f>
        <v>0</v>
      </c>
      <c r="W575" s="59">
        <f t="shared" si="300"/>
        <v>0</v>
      </c>
      <c r="X575" s="59">
        <f t="shared" si="300"/>
        <v>0</v>
      </c>
      <c r="Y575" s="59">
        <f t="shared" si="300"/>
        <v>0</v>
      </c>
    </row>
    <row r="576" spans="1:25" ht="26.25">
      <c r="A576" s="124"/>
      <c r="B576" s="124"/>
      <c r="C576" s="147"/>
      <c r="D576" s="149"/>
      <c r="E576" s="1" t="s">
        <v>34</v>
      </c>
      <c r="F576" s="59">
        <f>F249+F315+F456</f>
        <v>17</v>
      </c>
      <c r="G576" s="59">
        <f t="shared" si="299"/>
        <v>0</v>
      </c>
      <c r="H576" s="59">
        <f t="shared" si="299"/>
        <v>17</v>
      </c>
      <c r="I576" s="59">
        <f t="shared" si="299"/>
        <v>17</v>
      </c>
      <c r="J576" s="59">
        <f t="shared" si="299"/>
        <v>0</v>
      </c>
      <c r="K576" s="59">
        <f t="shared" si="299"/>
        <v>0</v>
      </c>
      <c r="L576" s="59">
        <f t="shared" si="299"/>
        <v>15</v>
      </c>
      <c r="M576" s="59">
        <f t="shared" si="299"/>
        <v>0</v>
      </c>
      <c r="N576" s="59">
        <f t="shared" si="299"/>
        <v>2</v>
      </c>
      <c r="O576" s="59">
        <f t="shared" si="299"/>
        <v>13</v>
      </c>
      <c r="P576" s="59">
        <f t="shared" si="299"/>
        <v>0</v>
      </c>
      <c r="Q576" s="59">
        <f t="shared" si="299"/>
        <v>2</v>
      </c>
      <c r="R576" s="59">
        <f t="shared" si="299"/>
        <v>2</v>
      </c>
      <c r="S576" s="59">
        <f t="shared" si="299"/>
        <v>0</v>
      </c>
      <c r="T576" s="22">
        <f t="shared" si="261"/>
        <v>88.23529411764706</v>
      </c>
      <c r="U576" s="22">
        <f t="shared" si="262"/>
        <v>11.76470588235294</v>
      </c>
      <c r="V576" s="59">
        <f t="shared" si="300"/>
        <v>0</v>
      </c>
      <c r="W576" s="59">
        <f t="shared" si="300"/>
        <v>0</v>
      </c>
      <c r="X576" s="59">
        <f t="shared" si="300"/>
        <v>0</v>
      </c>
      <c r="Y576" s="59">
        <f t="shared" si="300"/>
        <v>0</v>
      </c>
    </row>
    <row r="577" spans="1:25" ht="15">
      <c r="A577" s="124"/>
      <c r="B577" s="124"/>
      <c r="C577" s="151" t="s">
        <v>81</v>
      </c>
      <c r="D577" s="154"/>
      <c r="E577" s="1" t="s">
        <v>22</v>
      </c>
      <c r="F577" s="56">
        <f>F578+F579</f>
        <v>859</v>
      </c>
      <c r="G577" s="56">
        <f aca="true" t="shared" si="301" ref="G577:S577">G578+G579</f>
        <v>2</v>
      </c>
      <c r="H577" s="56">
        <f t="shared" si="301"/>
        <v>857</v>
      </c>
      <c r="I577" s="56">
        <f t="shared" si="301"/>
        <v>851</v>
      </c>
      <c r="J577" s="56">
        <f t="shared" si="301"/>
        <v>6</v>
      </c>
      <c r="K577" s="56">
        <f t="shared" si="301"/>
        <v>0</v>
      </c>
      <c r="L577" s="56">
        <f t="shared" si="301"/>
        <v>769</v>
      </c>
      <c r="M577" s="56">
        <f t="shared" si="301"/>
        <v>7</v>
      </c>
      <c r="N577" s="56">
        <f t="shared" si="301"/>
        <v>330</v>
      </c>
      <c r="O577" s="56">
        <f t="shared" si="301"/>
        <v>432</v>
      </c>
      <c r="P577" s="56">
        <f t="shared" si="301"/>
        <v>0</v>
      </c>
      <c r="Q577" s="56">
        <f t="shared" si="301"/>
        <v>82</v>
      </c>
      <c r="R577" s="56">
        <f t="shared" si="301"/>
        <v>57</v>
      </c>
      <c r="S577" s="56">
        <f t="shared" si="301"/>
        <v>25</v>
      </c>
      <c r="T577" s="22">
        <f t="shared" si="261"/>
        <v>90.36427732079906</v>
      </c>
      <c r="U577" s="22">
        <f t="shared" si="262"/>
        <v>39.60047003525264</v>
      </c>
      <c r="V577" s="56">
        <f>V578+V579</f>
        <v>0</v>
      </c>
      <c r="W577" s="56">
        <f>W578+W579</f>
        <v>0</v>
      </c>
      <c r="X577" s="56">
        <f>X578+X579</f>
        <v>0</v>
      </c>
      <c r="Y577" s="56">
        <f>Y578+Y579</f>
        <v>1</v>
      </c>
    </row>
    <row r="578" spans="1:25" ht="15">
      <c r="A578" s="124"/>
      <c r="B578" s="124"/>
      <c r="C578" s="152"/>
      <c r="D578" s="155"/>
      <c r="E578" s="1" t="s">
        <v>33</v>
      </c>
      <c r="F578" s="59">
        <f>F569+F572+F575</f>
        <v>539</v>
      </c>
      <c r="G578" s="59">
        <f aca="true" t="shared" si="302" ref="G578:S579">G569+G572+G575</f>
        <v>1</v>
      </c>
      <c r="H578" s="59">
        <f t="shared" si="302"/>
        <v>538</v>
      </c>
      <c r="I578" s="59">
        <f t="shared" si="302"/>
        <v>532</v>
      </c>
      <c r="J578" s="59">
        <f t="shared" si="302"/>
        <v>6</v>
      </c>
      <c r="K578" s="59">
        <f t="shared" si="302"/>
        <v>0</v>
      </c>
      <c r="L578" s="59">
        <f t="shared" si="302"/>
        <v>498</v>
      </c>
      <c r="M578" s="59">
        <f t="shared" si="302"/>
        <v>7</v>
      </c>
      <c r="N578" s="59">
        <f t="shared" si="302"/>
        <v>289</v>
      </c>
      <c r="O578" s="59">
        <f t="shared" si="302"/>
        <v>202</v>
      </c>
      <c r="P578" s="59">
        <f t="shared" si="302"/>
        <v>0</v>
      </c>
      <c r="Q578" s="59">
        <f t="shared" si="302"/>
        <v>34</v>
      </c>
      <c r="R578" s="59">
        <f t="shared" si="302"/>
        <v>26</v>
      </c>
      <c r="S578" s="59">
        <f t="shared" si="302"/>
        <v>8</v>
      </c>
      <c r="T578" s="22">
        <f t="shared" si="261"/>
        <v>93.60902255639097</v>
      </c>
      <c r="U578" s="22">
        <f t="shared" si="262"/>
        <v>55.639097744360896</v>
      </c>
      <c r="V578" s="59">
        <f aca="true" t="shared" si="303" ref="V578:Y579">V569+V572+V575</f>
        <v>0</v>
      </c>
      <c r="W578" s="59">
        <f t="shared" si="303"/>
        <v>0</v>
      </c>
      <c r="X578" s="59">
        <f t="shared" si="303"/>
        <v>0</v>
      </c>
      <c r="Y578" s="59">
        <f t="shared" si="303"/>
        <v>0</v>
      </c>
    </row>
    <row r="579" spans="1:25" ht="26.25">
      <c r="A579" s="124"/>
      <c r="B579" s="124"/>
      <c r="C579" s="153"/>
      <c r="D579" s="156"/>
      <c r="E579" s="1" t="s">
        <v>34</v>
      </c>
      <c r="F579" s="59">
        <f>F570+F573+F576</f>
        <v>320</v>
      </c>
      <c r="G579" s="59">
        <f t="shared" si="302"/>
        <v>1</v>
      </c>
      <c r="H579" s="59">
        <f t="shared" si="302"/>
        <v>319</v>
      </c>
      <c r="I579" s="59">
        <f t="shared" si="302"/>
        <v>319</v>
      </c>
      <c r="J579" s="59">
        <f t="shared" si="302"/>
        <v>0</v>
      </c>
      <c r="K579" s="59">
        <f t="shared" si="302"/>
        <v>0</v>
      </c>
      <c r="L579" s="59">
        <f t="shared" si="302"/>
        <v>271</v>
      </c>
      <c r="M579" s="59">
        <f t="shared" si="302"/>
        <v>0</v>
      </c>
      <c r="N579" s="59">
        <f t="shared" si="302"/>
        <v>41</v>
      </c>
      <c r="O579" s="59">
        <f t="shared" si="302"/>
        <v>230</v>
      </c>
      <c r="P579" s="59">
        <f t="shared" si="302"/>
        <v>0</v>
      </c>
      <c r="Q579" s="59">
        <f t="shared" si="302"/>
        <v>48</v>
      </c>
      <c r="R579" s="59">
        <f t="shared" si="302"/>
        <v>31</v>
      </c>
      <c r="S579" s="59">
        <f t="shared" si="302"/>
        <v>17</v>
      </c>
      <c r="T579" s="22">
        <f t="shared" si="261"/>
        <v>84.95297805642633</v>
      </c>
      <c r="U579" s="22">
        <f t="shared" si="262"/>
        <v>12.852664576802509</v>
      </c>
      <c r="V579" s="59">
        <f t="shared" si="303"/>
        <v>0</v>
      </c>
      <c r="W579" s="59">
        <f t="shared" si="303"/>
        <v>0</v>
      </c>
      <c r="X579" s="59">
        <f t="shared" si="303"/>
        <v>0</v>
      </c>
      <c r="Y579" s="59">
        <f t="shared" si="303"/>
        <v>1</v>
      </c>
    </row>
    <row r="580" spans="1:25" ht="15">
      <c r="A580" s="124"/>
      <c r="B580" s="124"/>
      <c r="C580" s="145">
        <v>3</v>
      </c>
      <c r="D580" s="150" t="s">
        <v>32</v>
      </c>
      <c r="E580" s="1" t="s">
        <v>22</v>
      </c>
      <c r="F580" s="56">
        <f>F581+F582</f>
        <v>429</v>
      </c>
      <c r="G580" s="56">
        <f aca="true" t="shared" si="304" ref="G580:S580">G581+G582</f>
        <v>1</v>
      </c>
      <c r="H580" s="56">
        <f t="shared" si="304"/>
        <v>428</v>
      </c>
      <c r="I580" s="56">
        <f t="shared" si="304"/>
        <v>426</v>
      </c>
      <c r="J580" s="56">
        <f t="shared" si="304"/>
        <v>2</v>
      </c>
      <c r="K580" s="56">
        <f t="shared" si="304"/>
        <v>0</v>
      </c>
      <c r="L580" s="56">
        <f t="shared" si="304"/>
        <v>411</v>
      </c>
      <c r="M580" s="56">
        <f t="shared" si="304"/>
        <v>49</v>
      </c>
      <c r="N580" s="56">
        <f t="shared" si="304"/>
        <v>249</v>
      </c>
      <c r="O580" s="56">
        <f t="shared" si="304"/>
        <v>112</v>
      </c>
      <c r="P580" s="56">
        <f t="shared" si="304"/>
        <v>1</v>
      </c>
      <c r="Q580" s="56">
        <f t="shared" si="304"/>
        <v>15</v>
      </c>
      <c r="R580" s="56">
        <f t="shared" si="304"/>
        <v>12</v>
      </c>
      <c r="S580" s="56">
        <f t="shared" si="304"/>
        <v>3</v>
      </c>
      <c r="T580" s="22">
        <f t="shared" si="261"/>
        <v>96.47887323943662</v>
      </c>
      <c r="U580" s="22">
        <f t="shared" si="262"/>
        <v>69.95305164319248</v>
      </c>
      <c r="V580" s="56">
        <f>V581+V582</f>
        <v>0</v>
      </c>
      <c r="W580" s="56">
        <f>W581+W582</f>
        <v>0</v>
      </c>
      <c r="X580" s="56">
        <f>X581+X582</f>
        <v>0</v>
      </c>
      <c r="Y580" s="56">
        <f>Y581+Y582</f>
        <v>0</v>
      </c>
    </row>
    <row r="581" spans="1:25" ht="15">
      <c r="A581" s="124"/>
      <c r="B581" s="124"/>
      <c r="C581" s="146"/>
      <c r="D581" s="148"/>
      <c r="E581" s="1" t="s">
        <v>33</v>
      </c>
      <c r="F581" s="59">
        <f>F20+F53+F68+F92+F116+F146+F173+F215+F251+F281+F317+F341+F368+F392+F416+F428+F458+F488+F518+F542</f>
        <v>322</v>
      </c>
      <c r="G581" s="59">
        <f aca="true" t="shared" si="305" ref="G581:S582">G20+G53+G68+G92+G116+G146+G173+G215+G251+G281+G317+G341+G368+G392+G416+G428+G458+G488+G518+G542</f>
        <v>1</v>
      </c>
      <c r="H581" s="59">
        <f t="shared" si="305"/>
        <v>321</v>
      </c>
      <c r="I581" s="59">
        <f t="shared" si="305"/>
        <v>319</v>
      </c>
      <c r="J581" s="59">
        <f t="shared" si="305"/>
        <v>2</v>
      </c>
      <c r="K581" s="59">
        <f t="shared" si="305"/>
        <v>0</v>
      </c>
      <c r="L581" s="59">
        <f t="shared" si="305"/>
        <v>312</v>
      </c>
      <c r="M581" s="59">
        <f t="shared" si="305"/>
        <v>46</v>
      </c>
      <c r="N581" s="59">
        <f t="shared" si="305"/>
        <v>210</v>
      </c>
      <c r="O581" s="59">
        <f t="shared" si="305"/>
        <v>56</v>
      </c>
      <c r="P581" s="59">
        <f t="shared" si="305"/>
        <v>0</v>
      </c>
      <c r="Q581" s="59">
        <f t="shared" si="305"/>
        <v>7</v>
      </c>
      <c r="R581" s="59">
        <f t="shared" si="305"/>
        <v>6</v>
      </c>
      <c r="S581" s="59">
        <f t="shared" si="305"/>
        <v>1</v>
      </c>
      <c r="T581" s="22">
        <f t="shared" si="261"/>
        <v>97.80564263322884</v>
      </c>
      <c r="U581" s="22">
        <f t="shared" si="262"/>
        <v>80.25078369905955</v>
      </c>
      <c r="V581" s="59">
        <f aca="true" t="shared" si="306" ref="V581:Y582">V20+V53+V68+V92+V116+V146+V173+V215+V251+V281+V317+V341+V368+V392+V416+V428+V458+V488+V518+V542</f>
        <v>0</v>
      </c>
      <c r="W581" s="59">
        <f t="shared" si="306"/>
        <v>0</v>
      </c>
      <c r="X581" s="59">
        <f t="shared" si="306"/>
        <v>0</v>
      </c>
      <c r="Y581" s="59">
        <f t="shared" si="306"/>
        <v>0</v>
      </c>
    </row>
    <row r="582" spans="1:25" ht="26.25">
      <c r="A582" s="124"/>
      <c r="B582" s="124"/>
      <c r="C582" s="146"/>
      <c r="D582" s="149"/>
      <c r="E582" s="1" t="s">
        <v>34</v>
      </c>
      <c r="F582" s="59">
        <f>F21+F54+F69+F93+F117+F147+F174+F216+F252+F282+F318+F342+F369+F393+F417+F429+F459+F489+F519+F543</f>
        <v>107</v>
      </c>
      <c r="G582" s="59">
        <f t="shared" si="305"/>
        <v>0</v>
      </c>
      <c r="H582" s="59">
        <f t="shared" si="305"/>
        <v>107</v>
      </c>
      <c r="I582" s="59">
        <f t="shared" si="305"/>
        <v>107</v>
      </c>
      <c r="J582" s="59">
        <f t="shared" si="305"/>
        <v>0</v>
      </c>
      <c r="K582" s="59">
        <f t="shared" si="305"/>
        <v>0</v>
      </c>
      <c r="L582" s="59">
        <f t="shared" si="305"/>
        <v>99</v>
      </c>
      <c r="M582" s="59">
        <f t="shared" si="305"/>
        <v>3</v>
      </c>
      <c r="N582" s="59">
        <f t="shared" si="305"/>
        <v>39</v>
      </c>
      <c r="O582" s="59">
        <f t="shared" si="305"/>
        <v>56</v>
      </c>
      <c r="P582" s="59">
        <f t="shared" si="305"/>
        <v>1</v>
      </c>
      <c r="Q582" s="59">
        <f t="shared" si="305"/>
        <v>8</v>
      </c>
      <c r="R582" s="59">
        <f t="shared" si="305"/>
        <v>6</v>
      </c>
      <c r="S582" s="59">
        <f t="shared" si="305"/>
        <v>2</v>
      </c>
      <c r="T582" s="22">
        <f t="shared" si="261"/>
        <v>92.5233644859813</v>
      </c>
      <c r="U582" s="22">
        <f t="shared" si="262"/>
        <v>39.25233644859813</v>
      </c>
      <c r="V582" s="59">
        <f t="shared" si="306"/>
        <v>0</v>
      </c>
      <c r="W582" s="59">
        <f t="shared" si="306"/>
        <v>0</v>
      </c>
      <c r="X582" s="59">
        <f t="shared" si="306"/>
        <v>0</v>
      </c>
      <c r="Y582" s="59">
        <f t="shared" si="306"/>
        <v>0</v>
      </c>
    </row>
    <row r="583" spans="1:25" ht="15">
      <c r="A583" s="124"/>
      <c r="B583" s="124"/>
      <c r="C583" s="146"/>
      <c r="D583" s="150" t="s">
        <v>35</v>
      </c>
      <c r="E583" s="1" t="s">
        <v>22</v>
      </c>
      <c r="F583" s="56">
        <f>F584+F585</f>
        <v>407</v>
      </c>
      <c r="G583" s="56">
        <f aca="true" t="shared" si="307" ref="G583:S583">G584+G585</f>
        <v>6</v>
      </c>
      <c r="H583" s="56">
        <f t="shared" si="307"/>
        <v>401</v>
      </c>
      <c r="I583" s="56">
        <f t="shared" si="307"/>
        <v>401</v>
      </c>
      <c r="J583" s="56">
        <f t="shared" si="307"/>
        <v>0</v>
      </c>
      <c r="K583" s="56">
        <f t="shared" si="307"/>
        <v>0</v>
      </c>
      <c r="L583" s="56">
        <f t="shared" si="307"/>
        <v>385</v>
      </c>
      <c r="M583" s="56">
        <f t="shared" si="307"/>
        <v>38</v>
      </c>
      <c r="N583" s="56">
        <f t="shared" si="307"/>
        <v>213</v>
      </c>
      <c r="O583" s="56">
        <f t="shared" si="307"/>
        <v>133</v>
      </c>
      <c r="P583" s="56">
        <f t="shared" si="307"/>
        <v>1</v>
      </c>
      <c r="Q583" s="56">
        <f t="shared" si="307"/>
        <v>16</v>
      </c>
      <c r="R583" s="56">
        <f t="shared" si="307"/>
        <v>11</v>
      </c>
      <c r="S583" s="56">
        <f t="shared" si="307"/>
        <v>5</v>
      </c>
      <c r="T583" s="22">
        <f t="shared" si="261"/>
        <v>96.00997506234414</v>
      </c>
      <c r="U583" s="22">
        <f t="shared" si="262"/>
        <v>62.593516209476306</v>
      </c>
      <c r="V583" s="56">
        <f>V584+V585</f>
        <v>0</v>
      </c>
      <c r="W583" s="56">
        <f>W584+W585</f>
        <v>0</v>
      </c>
      <c r="X583" s="56">
        <f>X584+X585</f>
        <v>0</v>
      </c>
      <c r="Y583" s="56">
        <f>Y584+Y585</f>
        <v>1</v>
      </c>
    </row>
    <row r="584" spans="1:25" ht="15">
      <c r="A584" s="124"/>
      <c r="B584" s="124"/>
      <c r="C584" s="146"/>
      <c r="D584" s="148"/>
      <c r="E584" s="1" t="s">
        <v>33</v>
      </c>
      <c r="F584" s="59">
        <f>F23+F56+F95+F119+F176+F191+F218+F254+F284+F320+F371+F419+F461+F521+F545</f>
        <v>296</v>
      </c>
      <c r="G584" s="59">
        <f aca="true" t="shared" si="308" ref="G584:S585">G23+G56+G95+G119+G176+G191+G218+G254+G284+G320+G371+G419+G461+G521+G545</f>
        <v>5</v>
      </c>
      <c r="H584" s="59">
        <f t="shared" si="308"/>
        <v>291</v>
      </c>
      <c r="I584" s="59">
        <f t="shared" si="308"/>
        <v>291</v>
      </c>
      <c r="J584" s="59">
        <f t="shared" si="308"/>
        <v>0</v>
      </c>
      <c r="K584" s="59">
        <f t="shared" si="308"/>
        <v>0</v>
      </c>
      <c r="L584" s="59">
        <f t="shared" si="308"/>
        <v>284</v>
      </c>
      <c r="M584" s="59">
        <f t="shared" si="308"/>
        <v>35</v>
      </c>
      <c r="N584" s="59">
        <f t="shared" si="308"/>
        <v>169</v>
      </c>
      <c r="O584" s="59">
        <f t="shared" si="308"/>
        <v>80</v>
      </c>
      <c r="P584" s="59">
        <f t="shared" si="308"/>
        <v>0</v>
      </c>
      <c r="Q584" s="59">
        <f t="shared" si="308"/>
        <v>7</v>
      </c>
      <c r="R584" s="59">
        <f t="shared" si="308"/>
        <v>5</v>
      </c>
      <c r="S584" s="59">
        <f t="shared" si="308"/>
        <v>2</v>
      </c>
      <c r="T584" s="22">
        <f aca="true" t="shared" si="309" ref="T584:T615">L584/I584*100</f>
        <v>97.59450171821305</v>
      </c>
      <c r="U584" s="22">
        <f aca="true" t="shared" si="310" ref="U584:U615">(M584+N584)/I584*100</f>
        <v>70.10309278350515</v>
      </c>
      <c r="V584" s="59">
        <f aca="true" t="shared" si="311" ref="V584:Y585">V23+V56+V95+V119+V176+V191+V218+V254+V284+V320+V371+V419+V461+V521+V545</f>
        <v>0</v>
      </c>
      <c r="W584" s="59">
        <f t="shared" si="311"/>
        <v>0</v>
      </c>
      <c r="X584" s="59">
        <f t="shared" si="311"/>
        <v>0</v>
      </c>
      <c r="Y584" s="59">
        <f t="shared" si="311"/>
        <v>0</v>
      </c>
    </row>
    <row r="585" spans="1:25" ht="26.25">
      <c r="A585" s="124"/>
      <c r="B585" s="124"/>
      <c r="C585" s="146"/>
      <c r="D585" s="149"/>
      <c r="E585" s="1" t="s">
        <v>34</v>
      </c>
      <c r="F585" s="59">
        <f>F24+F57+F96+F120+F177+F192+F219+F255+F285+F321+F372+F420+F462+F522+F546</f>
        <v>111</v>
      </c>
      <c r="G585" s="59">
        <f t="shared" si="308"/>
        <v>1</v>
      </c>
      <c r="H585" s="59">
        <f t="shared" si="308"/>
        <v>110</v>
      </c>
      <c r="I585" s="59">
        <f t="shared" si="308"/>
        <v>110</v>
      </c>
      <c r="J585" s="59">
        <f t="shared" si="308"/>
        <v>0</v>
      </c>
      <c r="K585" s="59">
        <f t="shared" si="308"/>
        <v>0</v>
      </c>
      <c r="L585" s="59">
        <f t="shared" si="308"/>
        <v>101</v>
      </c>
      <c r="M585" s="59">
        <f t="shared" si="308"/>
        <v>3</v>
      </c>
      <c r="N585" s="59">
        <f t="shared" si="308"/>
        <v>44</v>
      </c>
      <c r="O585" s="59">
        <f t="shared" si="308"/>
        <v>53</v>
      </c>
      <c r="P585" s="59">
        <f t="shared" si="308"/>
        <v>1</v>
      </c>
      <c r="Q585" s="59">
        <f t="shared" si="308"/>
        <v>9</v>
      </c>
      <c r="R585" s="59">
        <f t="shared" si="308"/>
        <v>6</v>
      </c>
      <c r="S585" s="59">
        <f t="shared" si="308"/>
        <v>3</v>
      </c>
      <c r="T585" s="22">
        <f t="shared" si="309"/>
        <v>91.81818181818183</v>
      </c>
      <c r="U585" s="22">
        <f t="shared" si="310"/>
        <v>42.72727272727273</v>
      </c>
      <c r="V585" s="59">
        <f t="shared" si="311"/>
        <v>0</v>
      </c>
      <c r="W585" s="59">
        <f t="shared" si="311"/>
        <v>0</v>
      </c>
      <c r="X585" s="59">
        <f t="shared" si="311"/>
        <v>0</v>
      </c>
      <c r="Y585" s="59">
        <f t="shared" si="311"/>
        <v>1</v>
      </c>
    </row>
    <row r="586" spans="1:25" ht="15">
      <c r="A586" s="124"/>
      <c r="B586" s="124"/>
      <c r="C586" s="146"/>
      <c r="D586" s="150" t="s">
        <v>39</v>
      </c>
      <c r="E586" s="1" t="s">
        <v>22</v>
      </c>
      <c r="F586" s="56">
        <f>F587+F588</f>
        <v>51</v>
      </c>
      <c r="G586" s="56">
        <f aca="true" t="shared" si="312" ref="G586:S586">G587+G588</f>
        <v>0</v>
      </c>
      <c r="H586" s="56">
        <f t="shared" si="312"/>
        <v>51</v>
      </c>
      <c r="I586" s="56">
        <f t="shared" si="312"/>
        <v>50</v>
      </c>
      <c r="J586" s="56">
        <f t="shared" si="312"/>
        <v>1</v>
      </c>
      <c r="K586" s="56">
        <f t="shared" si="312"/>
        <v>0</v>
      </c>
      <c r="L586" s="56">
        <f t="shared" si="312"/>
        <v>50</v>
      </c>
      <c r="M586" s="56">
        <f t="shared" si="312"/>
        <v>12</v>
      </c>
      <c r="N586" s="56">
        <f t="shared" si="312"/>
        <v>32</v>
      </c>
      <c r="O586" s="56">
        <f t="shared" si="312"/>
        <v>6</v>
      </c>
      <c r="P586" s="56">
        <f t="shared" si="312"/>
        <v>0</v>
      </c>
      <c r="Q586" s="56">
        <f t="shared" si="312"/>
        <v>0</v>
      </c>
      <c r="R586" s="56">
        <f t="shared" si="312"/>
        <v>0</v>
      </c>
      <c r="S586" s="56">
        <f t="shared" si="312"/>
        <v>0</v>
      </c>
      <c r="T586" s="22">
        <f t="shared" si="309"/>
        <v>100</v>
      </c>
      <c r="U586" s="22">
        <f t="shared" si="310"/>
        <v>88</v>
      </c>
      <c r="V586" s="56">
        <f>V587+V588</f>
        <v>0</v>
      </c>
      <c r="W586" s="56">
        <f>W587+W588</f>
        <v>0</v>
      </c>
      <c r="X586" s="56">
        <f>X587+X588</f>
        <v>0</v>
      </c>
      <c r="Y586" s="56">
        <f>Y587+Y588</f>
        <v>0</v>
      </c>
    </row>
    <row r="587" spans="1:25" ht="15">
      <c r="A587" s="124"/>
      <c r="B587" s="124"/>
      <c r="C587" s="146"/>
      <c r="D587" s="148"/>
      <c r="E587" s="1" t="s">
        <v>33</v>
      </c>
      <c r="F587" s="59">
        <f>F98+F257+F323+F464</f>
        <v>47</v>
      </c>
      <c r="G587" s="59">
        <f aca="true" t="shared" si="313" ref="G587:S588">G98+G257+G323+G464</f>
        <v>0</v>
      </c>
      <c r="H587" s="59">
        <f t="shared" si="313"/>
        <v>47</v>
      </c>
      <c r="I587" s="59">
        <f t="shared" si="313"/>
        <v>46</v>
      </c>
      <c r="J587" s="59">
        <f t="shared" si="313"/>
        <v>1</v>
      </c>
      <c r="K587" s="59">
        <f t="shared" si="313"/>
        <v>0</v>
      </c>
      <c r="L587" s="59">
        <f t="shared" si="313"/>
        <v>46</v>
      </c>
      <c r="M587" s="59">
        <f t="shared" si="313"/>
        <v>11</v>
      </c>
      <c r="N587" s="59">
        <f t="shared" si="313"/>
        <v>29</v>
      </c>
      <c r="O587" s="59">
        <f t="shared" si="313"/>
        <v>6</v>
      </c>
      <c r="P587" s="59">
        <f t="shared" si="313"/>
        <v>0</v>
      </c>
      <c r="Q587" s="59">
        <f t="shared" si="313"/>
        <v>0</v>
      </c>
      <c r="R587" s="59">
        <f t="shared" si="313"/>
        <v>0</v>
      </c>
      <c r="S587" s="59">
        <f t="shared" si="313"/>
        <v>0</v>
      </c>
      <c r="T587" s="22">
        <f t="shared" si="309"/>
        <v>100</v>
      </c>
      <c r="U587" s="22">
        <f t="shared" si="310"/>
        <v>86.95652173913044</v>
      </c>
      <c r="V587" s="59">
        <f aca="true" t="shared" si="314" ref="V587:Y588">V98+V257+V323+V464</f>
        <v>0</v>
      </c>
      <c r="W587" s="59">
        <f t="shared" si="314"/>
        <v>0</v>
      </c>
      <c r="X587" s="59">
        <f t="shared" si="314"/>
        <v>0</v>
      </c>
      <c r="Y587" s="59">
        <f t="shared" si="314"/>
        <v>0</v>
      </c>
    </row>
    <row r="588" spans="1:25" ht="26.25">
      <c r="A588" s="124"/>
      <c r="B588" s="124"/>
      <c r="C588" s="147"/>
      <c r="D588" s="149"/>
      <c r="E588" s="1" t="s">
        <v>34</v>
      </c>
      <c r="F588" s="59">
        <f>F99+F258+F324+F465</f>
        <v>4</v>
      </c>
      <c r="G588" s="59">
        <f t="shared" si="313"/>
        <v>0</v>
      </c>
      <c r="H588" s="59">
        <f t="shared" si="313"/>
        <v>4</v>
      </c>
      <c r="I588" s="59">
        <f t="shared" si="313"/>
        <v>4</v>
      </c>
      <c r="J588" s="59">
        <f t="shared" si="313"/>
        <v>0</v>
      </c>
      <c r="K588" s="59">
        <f t="shared" si="313"/>
        <v>0</v>
      </c>
      <c r="L588" s="59">
        <f t="shared" si="313"/>
        <v>4</v>
      </c>
      <c r="M588" s="59">
        <f t="shared" si="313"/>
        <v>1</v>
      </c>
      <c r="N588" s="59">
        <f t="shared" si="313"/>
        <v>3</v>
      </c>
      <c r="O588" s="59">
        <f t="shared" si="313"/>
        <v>0</v>
      </c>
      <c r="P588" s="59">
        <f t="shared" si="313"/>
        <v>0</v>
      </c>
      <c r="Q588" s="59">
        <f t="shared" si="313"/>
        <v>0</v>
      </c>
      <c r="R588" s="59">
        <f t="shared" si="313"/>
        <v>0</v>
      </c>
      <c r="S588" s="59">
        <f t="shared" si="313"/>
        <v>0</v>
      </c>
      <c r="T588" s="22">
        <f t="shared" si="309"/>
        <v>100</v>
      </c>
      <c r="U588" s="22">
        <f t="shared" si="310"/>
        <v>100</v>
      </c>
      <c r="V588" s="59">
        <f t="shared" si="314"/>
        <v>0</v>
      </c>
      <c r="W588" s="59">
        <f t="shared" si="314"/>
        <v>0</v>
      </c>
      <c r="X588" s="59">
        <f t="shared" si="314"/>
        <v>0</v>
      </c>
      <c r="Y588" s="59">
        <f t="shared" si="314"/>
        <v>0</v>
      </c>
    </row>
    <row r="589" spans="1:25" ht="15">
      <c r="A589" s="124"/>
      <c r="B589" s="124"/>
      <c r="C589" s="151" t="s">
        <v>82</v>
      </c>
      <c r="D589" s="154"/>
      <c r="E589" s="1" t="s">
        <v>22</v>
      </c>
      <c r="F589" s="56">
        <f>F590+F591</f>
        <v>887</v>
      </c>
      <c r="G589" s="56">
        <f aca="true" t="shared" si="315" ref="G589:S589">G590+G591</f>
        <v>7</v>
      </c>
      <c r="H589" s="56">
        <f t="shared" si="315"/>
        <v>880</v>
      </c>
      <c r="I589" s="56">
        <f t="shared" si="315"/>
        <v>877</v>
      </c>
      <c r="J589" s="56">
        <f t="shared" si="315"/>
        <v>3</v>
      </c>
      <c r="K589" s="56">
        <f t="shared" si="315"/>
        <v>0</v>
      </c>
      <c r="L589" s="56">
        <f t="shared" si="315"/>
        <v>846</v>
      </c>
      <c r="M589" s="56">
        <f t="shared" si="315"/>
        <v>99</v>
      </c>
      <c r="N589" s="56">
        <f t="shared" si="315"/>
        <v>494</v>
      </c>
      <c r="O589" s="56">
        <f t="shared" si="315"/>
        <v>251</v>
      </c>
      <c r="P589" s="56">
        <f t="shared" si="315"/>
        <v>2</v>
      </c>
      <c r="Q589" s="56">
        <f t="shared" si="315"/>
        <v>31</v>
      </c>
      <c r="R589" s="56">
        <f t="shared" si="315"/>
        <v>23</v>
      </c>
      <c r="S589" s="56">
        <f t="shared" si="315"/>
        <v>8</v>
      </c>
      <c r="T589" s="22">
        <f t="shared" si="309"/>
        <v>96.46522234891675</v>
      </c>
      <c r="U589" s="22">
        <f t="shared" si="310"/>
        <v>67.61687571265679</v>
      </c>
      <c r="V589" s="56">
        <f>V590+V591</f>
        <v>0</v>
      </c>
      <c r="W589" s="56">
        <f>W590+W591</f>
        <v>0</v>
      </c>
      <c r="X589" s="56">
        <f>X590+X591</f>
        <v>0</v>
      </c>
      <c r="Y589" s="56">
        <f>Y590+Y591</f>
        <v>1</v>
      </c>
    </row>
    <row r="590" spans="1:25" ht="15">
      <c r="A590" s="124"/>
      <c r="B590" s="124"/>
      <c r="C590" s="152"/>
      <c r="D590" s="155"/>
      <c r="E590" s="1" t="s">
        <v>33</v>
      </c>
      <c r="F590" s="59">
        <f>F581+F584+F587</f>
        <v>665</v>
      </c>
      <c r="G590" s="59">
        <f aca="true" t="shared" si="316" ref="G590:S591">G581+G584+G587</f>
        <v>6</v>
      </c>
      <c r="H590" s="59">
        <f t="shared" si="316"/>
        <v>659</v>
      </c>
      <c r="I590" s="59">
        <f t="shared" si="316"/>
        <v>656</v>
      </c>
      <c r="J590" s="59">
        <f t="shared" si="316"/>
        <v>3</v>
      </c>
      <c r="K590" s="59">
        <f t="shared" si="316"/>
        <v>0</v>
      </c>
      <c r="L590" s="59">
        <f t="shared" si="316"/>
        <v>642</v>
      </c>
      <c r="M590" s="59">
        <f t="shared" si="316"/>
        <v>92</v>
      </c>
      <c r="N590" s="59">
        <f t="shared" si="316"/>
        <v>408</v>
      </c>
      <c r="O590" s="59">
        <f t="shared" si="316"/>
        <v>142</v>
      </c>
      <c r="P590" s="59">
        <f t="shared" si="316"/>
        <v>0</v>
      </c>
      <c r="Q590" s="59">
        <f t="shared" si="316"/>
        <v>14</v>
      </c>
      <c r="R590" s="59">
        <f t="shared" si="316"/>
        <v>11</v>
      </c>
      <c r="S590" s="59">
        <f t="shared" si="316"/>
        <v>3</v>
      </c>
      <c r="T590" s="22">
        <f t="shared" si="309"/>
        <v>97.86585365853658</v>
      </c>
      <c r="U590" s="22">
        <f t="shared" si="310"/>
        <v>76.21951219512195</v>
      </c>
      <c r="V590" s="59">
        <f aca="true" t="shared" si="317" ref="V590:Y591">V581+V584+V587</f>
        <v>0</v>
      </c>
      <c r="W590" s="59">
        <f t="shared" si="317"/>
        <v>0</v>
      </c>
      <c r="X590" s="59">
        <f t="shared" si="317"/>
        <v>0</v>
      </c>
      <c r="Y590" s="59">
        <f t="shared" si="317"/>
        <v>0</v>
      </c>
    </row>
    <row r="591" spans="1:25" ht="26.25">
      <c r="A591" s="124"/>
      <c r="B591" s="124"/>
      <c r="C591" s="153"/>
      <c r="D591" s="156"/>
      <c r="E591" s="1" t="s">
        <v>34</v>
      </c>
      <c r="F591" s="59">
        <f>F582+F585+F588</f>
        <v>222</v>
      </c>
      <c r="G591" s="59">
        <f t="shared" si="316"/>
        <v>1</v>
      </c>
      <c r="H591" s="59">
        <f t="shared" si="316"/>
        <v>221</v>
      </c>
      <c r="I591" s="59">
        <f t="shared" si="316"/>
        <v>221</v>
      </c>
      <c r="J591" s="59">
        <f t="shared" si="316"/>
        <v>0</v>
      </c>
      <c r="K591" s="59">
        <f t="shared" si="316"/>
        <v>0</v>
      </c>
      <c r="L591" s="59">
        <f t="shared" si="316"/>
        <v>204</v>
      </c>
      <c r="M591" s="59">
        <f t="shared" si="316"/>
        <v>7</v>
      </c>
      <c r="N591" s="59">
        <f t="shared" si="316"/>
        <v>86</v>
      </c>
      <c r="O591" s="59">
        <f t="shared" si="316"/>
        <v>109</v>
      </c>
      <c r="P591" s="59">
        <f t="shared" si="316"/>
        <v>2</v>
      </c>
      <c r="Q591" s="59">
        <f t="shared" si="316"/>
        <v>17</v>
      </c>
      <c r="R591" s="59">
        <f t="shared" si="316"/>
        <v>12</v>
      </c>
      <c r="S591" s="59">
        <f t="shared" si="316"/>
        <v>5</v>
      </c>
      <c r="T591" s="22">
        <f t="shared" si="309"/>
        <v>92.3076923076923</v>
      </c>
      <c r="U591" s="22">
        <f t="shared" si="310"/>
        <v>42.081447963800905</v>
      </c>
      <c r="V591" s="59">
        <f t="shared" si="317"/>
        <v>0</v>
      </c>
      <c r="W591" s="59">
        <f t="shared" si="317"/>
        <v>0</v>
      </c>
      <c r="X591" s="59">
        <f t="shared" si="317"/>
        <v>0</v>
      </c>
      <c r="Y591" s="59">
        <f t="shared" si="317"/>
        <v>1</v>
      </c>
    </row>
    <row r="592" spans="1:25" ht="15">
      <c r="A592" s="124"/>
      <c r="B592" s="124"/>
      <c r="C592" s="65">
        <v>4</v>
      </c>
      <c r="D592" s="150" t="s">
        <v>32</v>
      </c>
      <c r="E592" s="1" t="s">
        <v>22</v>
      </c>
      <c r="F592" s="56">
        <f>F593+F594</f>
        <v>388</v>
      </c>
      <c r="G592" s="56">
        <f aca="true" t="shared" si="318" ref="G592:S592">G593+G594</f>
        <v>0</v>
      </c>
      <c r="H592" s="56">
        <f t="shared" si="318"/>
        <v>388</v>
      </c>
      <c r="I592" s="56">
        <f t="shared" si="318"/>
        <v>388</v>
      </c>
      <c r="J592" s="56">
        <f t="shared" si="318"/>
        <v>0</v>
      </c>
      <c r="K592" s="56">
        <f t="shared" si="318"/>
        <v>0</v>
      </c>
      <c r="L592" s="56">
        <f t="shared" si="318"/>
        <v>385</v>
      </c>
      <c r="M592" s="56">
        <f t="shared" si="318"/>
        <v>56</v>
      </c>
      <c r="N592" s="56">
        <f t="shared" si="318"/>
        <v>216</v>
      </c>
      <c r="O592" s="56">
        <f t="shared" si="318"/>
        <v>113</v>
      </c>
      <c r="P592" s="56">
        <f t="shared" si="318"/>
        <v>0</v>
      </c>
      <c r="Q592" s="56">
        <f t="shared" si="318"/>
        <v>3</v>
      </c>
      <c r="R592" s="56">
        <f t="shared" si="318"/>
        <v>2</v>
      </c>
      <c r="S592" s="56">
        <f t="shared" si="318"/>
        <v>1</v>
      </c>
      <c r="T592" s="22">
        <f t="shared" si="309"/>
        <v>99.22680412371135</v>
      </c>
      <c r="U592" s="22">
        <f t="shared" si="310"/>
        <v>70.10309278350515</v>
      </c>
      <c r="V592" s="56">
        <f>V593+V594</f>
        <v>0</v>
      </c>
      <c r="W592" s="56">
        <f>W593+W594</f>
        <v>0</v>
      </c>
      <c r="X592" s="56">
        <f>X593+X594</f>
        <v>0</v>
      </c>
      <c r="Y592" s="56">
        <f>Y593+Y594</f>
        <v>0</v>
      </c>
    </row>
    <row r="593" spans="1:25" ht="15">
      <c r="A593" s="124"/>
      <c r="B593" s="124"/>
      <c r="C593" s="66"/>
      <c r="D593" s="148"/>
      <c r="E593" s="1" t="s">
        <v>33</v>
      </c>
      <c r="F593" s="59">
        <f>F26+F59+F101+F149+F179+F221+F260+F326+F374+F422+F467+F524</f>
        <v>257</v>
      </c>
      <c r="G593" s="59">
        <f aca="true" t="shared" si="319" ref="G593:S594">G26+G59+G101+G149+G179+G221+G260+G326+G374+G422+G467+G524</f>
        <v>0</v>
      </c>
      <c r="H593" s="59">
        <f t="shared" si="319"/>
        <v>257</v>
      </c>
      <c r="I593" s="59">
        <f t="shared" si="319"/>
        <v>257</v>
      </c>
      <c r="J593" s="59">
        <f t="shared" si="319"/>
        <v>0</v>
      </c>
      <c r="K593" s="59">
        <f t="shared" si="319"/>
        <v>0</v>
      </c>
      <c r="L593" s="59">
        <f t="shared" si="319"/>
        <v>255</v>
      </c>
      <c r="M593" s="59">
        <f t="shared" si="319"/>
        <v>46</v>
      </c>
      <c r="N593" s="59">
        <f t="shared" si="319"/>
        <v>161</v>
      </c>
      <c r="O593" s="59">
        <f t="shared" si="319"/>
        <v>48</v>
      </c>
      <c r="P593" s="59">
        <f t="shared" si="319"/>
        <v>0</v>
      </c>
      <c r="Q593" s="59">
        <f t="shared" si="319"/>
        <v>2</v>
      </c>
      <c r="R593" s="59">
        <f t="shared" si="319"/>
        <v>1</v>
      </c>
      <c r="S593" s="59">
        <f t="shared" si="319"/>
        <v>1</v>
      </c>
      <c r="T593" s="22">
        <f t="shared" si="309"/>
        <v>99.22178988326849</v>
      </c>
      <c r="U593" s="22">
        <f t="shared" si="310"/>
        <v>80.54474708171206</v>
      </c>
      <c r="V593" s="59">
        <f aca="true" t="shared" si="320" ref="V593:Y594">V26+V59+V101+V149+V179+V221+V260+V326+V374+V422+V467+V524</f>
        <v>0</v>
      </c>
      <c r="W593" s="59">
        <f t="shared" si="320"/>
        <v>0</v>
      </c>
      <c r="X593" s="59">
        <f t="shared" si="320"/>
        <v>0</v>
      </c>
      <c r="Y593" s="59">
        <f t="shared" si="320"/>
        <v>0</v>
      </c>
    </row>
    <row r="594" spans="1:25" ht="26.25">
      <c r="A594" s="124"/>
      <c r="B594" s="124"/>
      <c r="C594" s="66"/>
      <c r="D594" s="149"/>
      <c r="E594" s="1" t="s">
        <v>34</v>
      </c>
      <c r="F594" s="59">
        <f>F27+F60+F102+F150+F180+F222+F261+F327+F375+F423+F468+F525</f>
        <v>131</v>
      </c>
      <c r="G594" s="59">
        <f t="shared" si="319"/>
        <v>0</v>
      </c>
      <c r="H594" s="59">
        <f t="shared" si="319"/>
        <v>131</v>
      </c>
      <c r="I594" s="59">
        <f t="shared" si="319"/>
        <v>131</v>
      </c>
      <c r="J594" s="59">
        <f t="shared" si="319"/>
        <v>0</v>
      </c>
      <c r="K594" s="59">
        <f t="shared" si="319"/>
        <v>0</v>
      </c>
      <c r="L594" s="59">
        <f t="shared" si="319"/>
        <v>130</v>
      </c>
      <c r="M594" s="59">
        <f t="shared" si="319"/>
        <v>10</v>
      </c>
      <c r="N594" s="59">
        <f t="shared" si="319"/>
        <v>55</v>
      </c>
      <c r="O594" s="59">
        <f t="shared" si="319"/>
        <v>65</v>
      </c>
      <c r="P594" s="59">
        <f t="shared" si="319"/>
        <v>0</v>
      </c>
      <c r="Q594" s="59">
        <f t="shared" si="319"/>
        <v>1</v>
      </c>
      <c r="R594" s="59">
        <f t="shared" si="319"/>
        <v>1</v>
      </c>
      <c r="S594" s="59">
        <f t="shared" si="319"/>
        <v>0</v>
      </c>
      <c r="T594" s="22">
        <f t="shared" si="309"/>
        <v>99.23664122137404</v>
      </c>
      <c r="U594" s="22">
        <f t="shared" si="310"/>
        <v>49.61832061068702</v>
      </c>
      <c r="V594" s="59">
        <f t="shared" si="320"/>
        <v>0</v>
      </c>
      <c r="W594" s="59">
        <f t="shared" si="320"/>
        <v>0</v>
      </c>
      <c r="X594" s="59">
        <f t="shared" si="320"/>
        <v>0</v>
      </c>
      <c r="Y594" s="59">
        <f t="shared" si="320"/>
        <v>0</v>
      </c>
    </row>
    <row r="595" spans="1:25" ht="15">
      <c r="A595" s="124"/>
      <c r="B595" s="124"/>
      <c r="C595" s="66"/>
      <c r="D595" s="150" t="s">
        <v>35</v>
      </c>
      <c r="E595" s="1" t="s">
        <v>22</v>
      </c>
      <c r="F595" s="56">
        <f>F596+F597</f>
        <v>349</v>
      </c>
      <c r="G595" s="56">
        <f aca="true" t="shared" si="321" ref="G595:S595">G596+G597</f>
        <v>1</v>
      </c>
      <c r="H595" s="56">
        <f t="shared" si="321"/>
        <v>348</v>
      </c>
      <c r="I595" s="56">
        <f t="shared" si="321"/>
        <v>347</v>
      </c>
      <c r="J595" s="56">
        <f t="shared" si="321"/>
        <v>1</v>
      </c>
      <c r="K595" s="56">
        <f t="shared" si="321"/>
        <v>0</v>
      </c>
      <c r="L595" s="56">
        <f t="shared" si="321"/>
        <v>344</v>
      </c>
      <c r="M595" s="56">
        <f t="shared" si="321"/>
        <v>63</v>
      </c>
      <c r="N595" s="56">
        <f t="shared" si="321"/>
        <v>221</v>
      </c>
      <c r="O595" s="56">
        <f t="shared" si="321"/>
        <v>58</v>
      </c>
      <c r="P595" s="56">
        <f t="shared" si="321"/>
        <v>2</v>
      </c>
      <c r="Q595" s="56">
        <f t="shared" si="321"/>
        <v>3</v>
      </c>
      <c r="R595" s="56">
        <f t="shared" si="321"/>
        <v>1</v>
      </c>
      <c r="S595" s="56">
        <f t="shared" si="321"/>
        <v>2</v>
      </c>
      <c r="T595" s="22">
        <f t="shared" si="309"/>
        <v>99.13544668587896</v>
      </c>
      <c r="U595" s="22">
        <f t="shared" si="310"/>
        <v>81.84438040345822</v>
      </c>
      <c r="V595" s="56">
        <f>V596+V597</f>
        <v>0</v>
      </c>
      <c r="W595" s="56">
        <f>W596+W597</f>
        <v>0</v>
      </c>
      <c r="X595" s="56">
        <f>X596+X597</f>
        <v>1</v>
      </c>
      <c r="Y595" s="56">
        <f>Y596+Y597</f>
        <v>0</v>
      </c>
    </row>
    <row r="596" spans="1:25" ht="15">
      <c r="A596" s="124"/>
      <c r="B596" s="124"/>
      <c r="C596" s="66"/>
      <c r="D596" s="148"/>
      <c r="E596" s="1" t="s">
        <v>33</v>
      </c>
      <c r="F596" s="59">
        <f>F29+F62+F104+F182+F224+F263+F329+F377+F425+F470+F527</f>
        <v>259</v>
      </c>
      <c r="G596" s="59">
        <f aca="true" t="shared" si="322" ref="G596:S597">G29+G62+G104+G182+G224+G263+G329+G377+G425+G470+G527</f>
        <v>0</v>
      </c>
      <c r="H596" s="59">
        <f t="shared" si="322"/>
        <v>259</v>
      </c>
      <c r="I596" s="59">
        <f t="shared" si="322"/>
        <v>259</v>
      </c>
      <c r="J596" s="59">
        <f t="shared" si="322"/>
        <v>0</v>
      </c>
      <c r="K596" s="59">
        <f t="shared" si="322"/>
        <v>0</v>
      </c>
      <c r="L596" s="59">
        <f t="shared" si="322"/>
        <v>257</v>
      </c>
      <c r="M596" s="59">
        <f t="shared" si="322"/>
        <v>60</v>
      </c>
      <c r="N596" s="59">
        <f t="shared" si="322"/>
        <v>173</v>
      </c>
      <c r="O596" s="59">
        <f t="shared" si="322"/>
        <v>23</v>
      </c>
      <c r="P596" s="59">
        <f t="shared" si="322"/>
        <v>1</v>
      </c>
      <c r="Q596" s="59">
        <f t="shared" si="322"/>
        <v>2</v>
      </c>
      <c r="R596" s="59">
        <f t="shared" si="322"/>
        <v>0</v>
      </c>
      <c r="S596" s="59">
        <f t="shared" si="322"/>
        <v>2</v>
      </c>
      <c r="T596" s="22">
        <f t="shared" si="309"/>
        <v>99.22779922779922</v>
      </c>
      <c r="U596" s="22">
        <f t="shared" si="310"/>
        <v>89.96138996138995</v>
      </c>
      <c r="V596" s="59">
        <f aca="true" t="shared" si="323" ref="V596:Y597">V29+V62+V104+V182+V224+V263+V329+V377+V425+V470+V527</f>
        <v>0</v>
      </c>
      <c r="W596" s="59">
        <f t="shared" si="323"/>
        <v>0</v>
      </c>
      <c r="X596" s="59">
        <f t="shared" si="323"/>
        <v>0</v>
      </c>
      <c r="Y596" s="59">
        <f t="shared" si="323"/>
        <v>0</v>
      </c>
    </row>
    <row r="597" spans="1:25" ht="26.25">
      <c r="A597" s="124"/>
      <c r="B597" s="124"/>
      <c r="C597" s="66"/>
      <c r="D597" s="149"/>
      <c r="E597" s="12" t="s">
        <v>34</v>
      </c>
      <c r="F597" s="8">
        <f>F30+F63+F105+F183+F225+F264+F330+F378+F426+F471+F528</f>
        <v>90</v>
      </c>
      <c r="G597" s="8">
        <f t="shared" si="322"/>
        <v>1</v>
      </c>
      <c r="H597" s="8">
        <f t="shared" si="322"/>
        <v>89</v>
      </c>
      <c r="I597" s="8">
        <f t="shared" si="322"/>
        <v>88</v>
      </c>
      <c r="J597" s="8">
        <f t="shared" si="322"/>
        <v>1</v>
      </c>
      <c r="K597" s="8">
        <f t="shared" si="322"/>
        <v>0</v>
      </c>
      <c r="L597" s="8">
        <f t="shared" si="322"/>
        <v>87</v>
      </c>
      <c r="M597" s="8">
        <f t="shared" si="322"/>
        <v>3</v>
      </c>
      <c r="N597" s="8">
        <f t="shared" si="322"/>
        <v>48</v>
      </c>
      <c r="O597" s="8">
        <f t="shared" si="322"/>
        <v>35</v>
      </c>
      <c r="P597" s="8">
        <f t="shared" si="322"/>
        <v>1</v>
      </c>
      <c r="Q597" s="8">
        <f t="shared" si="322"/>
        <v>1</v>
      </c>
      <c r="R597" s="8">
        <f t="shared" si="322"/>
        <v>1</v>
      </c>
      <c r="S597" s="8">
        <f t="shared" si="322"/>
        <v>0</v>
      </c>
      <c r="T597" s="22">
        <f t="shared" si="309"/>
        <v>98.86363636363636</v>
      </c>
      <c r="U597" s="22">
        <f t="shared" si="310"/>
        <v>57.95454545454546</v>
      </c>
      <c r="V597" s="8">
        <f t="shared" si="323"/>
        <v>0</v>
      </c>
      <c r="W597" s="8">
        <f t="shared" si="323"/>
        <v>0</v>
      </c>
      <c r="X597" s="8">
        <f t="shared" si="323"/>
        <v>1</v>
      </c>
      <c r="Y597" s="8">
        <f t="shared" si="323"/>
        <v>0</v>
      </c>
    </row>
    <row r="598" spans="1:25" ht="15">
      <c r="A598" s="124"/>
      <c r="B598" s="124"/>
      <c r="C598" s="67"/>
      <c r="D598" s="62" t="s">
        <v>39</v>
      </c>
      <c r="E598" s="14" t="s">
        <v>22</v>
      </c>
      <c r="F598" s="56">
        <f>F599+F600</f>
        <v>20</v>
      </c>
      <c r="G598" s="56">
        <f aca="true" t="shared" si="324" ref="G598:S598">G599+G600</f>
        <v>0</v>
      </c>
      <c r="H598" s="56">
        <f t="shared" si="324"/>
        <v>20</v>
      </c>
      <c r="I598" s="56">
        <f t="shared" si="324"/>
        <v>20</v>
      </c>
      <c r="J598" s="56">
        <f t="shared" si="324"/>
        <v>0</v>
      </c>
      <c r="K598" s="56">
        <f t="shared" si="324"/>
        <v>0</v>
      </c>
      <c r="L598" s="56">
        <f t="shared" si="324"/>
        <v>20</v>
      </c>
      <c r="M598" s="56">
        <f t="shared" si="324"/>
        <v>2</v>
      </c>
      <c r="N598" s="56">
        <f t="shared" si="324"/>
        <v>17</v>
      </c>
      <c r="O598" s="56">
        <f t="shared" si="324"/>
        <v>1</v>
      </c>
      <c r="P598" s="56">
        <f t="shared" si="324"/>
        <v>0</v>
      </c>
      <c r="Q598" s="56">
        <f t="shared" si="324"/>
        <v>0</v>
      </c>
      <c r="R598" s="56">
        <f t="shared" si="324"/>
        <v>0</v>
      </c>
      <c r="S598" s="56">
        <f t="shared" si="324"/>
        <v>0</v>
      </c>
      <c r="T598" s="22">
        <f t="shared" si="309"/>
        <v>100</v>
      </c>
      <c r="U598" s="22">
        <f t="shared" si="310"/>
        <v>95</v>
      </c>
      <c r="V598" s="56">
        <f>V599+V600</f>
        <v>0</v>
      </c>
      <c r="W598" s="56">
        <f>W599+W600</f>
        <v>0</v>
      </c>
      <c r="X598" s="56">
        <f>X599+X600</f>
        <v>0</v>
      </c>
      <c r="Y598" s="56">
        <f>Y599+Y600</f>
        <v>0</v>
      </c>
    </row>
    <row r="599" spans="1:25" ht="15">
      <c r="A599" s="124"/>
      <c r="B599" s="124"/>
      <c r="C599" s="67"/>
      <c r="D599" s="63"/>
      <c r="E599" s="14" t="s">
        <v>33</v>
      </c>
      <c r="F599" s="59">
        <f>F266+F473</f>
        <v>17</v>
      </c>
      <c r="G599" s="59">
        <f aca="true" t="shared" si="325" ref="G599:S600">G266+G473</f>
        <v>0</v>
      </c>
      <c r="H599" s="59">
        <f t="shared" si="325"/>
        <v>17</v>
      </c>
      <c r="I599" s="59">
        <f t="shared" si="325"/>
        <v>17</v>
      </c>
      <c r="J599" s="59">
        <f t="shared" si="325"/>
        <v>0</v>
      </c>
      <c r="K599" s="59">
        <f t="shared" si="325"/>
        <v>0</v>
      </c>
      <c r="L599" s="59">
        <f t="shared" si="325"/>
        <v>17</v>
      </c>
      <c r="M599" s="59">
        <f t="shared" si="325"/>
        <v>2</v>
      </c>
      <c r="N599" s="59">
        <f t="shared" si="325"/>
        <v>14</v>
      </c>
      <c r="O599" s="59">
        <f t="shared" si="325"/>
        <v>1</v>
      </c>
      <c r="P599" s="59">
        <f t="shared" si="325"/>
        <v>0</v>
      </c>
      <c r="Q599" s="59">
        <f t="shared" si="325"/>
        <v>0</v>
      </c>
      <c r="R599" s="59">
        <f t="shared" si="325"/>
        <v>0</v>
      </c>
      <c r="S599" s="59">
        <f t="shared" si="325"/>
        <v>0</v>
      </c>
      <c r="T599" s="22">
        <f t="shared" si="309"/>
        <v>100</v>
      </c>
      <c r="U599" s="22">
        <f t="shared" si="310"/>
        <v>94.11764705882352</v>
      </c>
      <c r="V599" s="59">
        <f aca="true" t="shared" si="326" ref="V599:Y600">V266+V473</f>
        <v>0</v>
      </c>
      <c r="W599" s="59">
        <f t="shared" si="326"/>
        <v>0</v>
      </c>
      <c r="X599" s="59">
        <f t="shared" si="326"/>
        <v>0</v>
      </c>
      <c r="Y599" s="59">
        <f t="shared" si="326"/>
        <v>0</v>
      </c>
    </row>
    <row r="600" spans="1:25" ht="26.25">
      <c r="A600" s="124"/>
      <c r="B600" s="124"/>
      <c r="C600" s="68"/>
      <c r="D600" s="64"/>
      <c r="E600" s="14" t="s">
        <v>34</v>
      </c>
      <c r="F600" s="59">
        <f>F267+F474</f>
        <v>3</v>
      </c>
      <c r="G600" s="59">
        <f t="shared" si="325"/>
        <v>0</v>
      </c>
      <c r="H600" s="59">
        <f t="shared" si="325"/>
        <v>3</v>
      </c>
      <c r="I600" s="59">
        <f t="shared" si="325"/>
        <v>3</v>
      </c>
      <c r="J600" s="59">
        <f t="shared" si="325"/>
        <v>0</v>
      </c>
      <c r="K600" s="59">
        <f t="shared" si="325"/>
        <v>0</v>
      </c>
      <c r="L600" s="59">
        <f t="shared" si="325"/>
        <v>3</v>
      </c>
      <c r="M600" s="59">
        <f t="shared" si="325"/>
        <v>0</v>
      </c>
      <c r="N600" s="59">
        <f t="shared" si="325"/>
        <v>3</v>
      </c>
      <c r="O600" s="59">
        <f t="shared" si="325"/>
        <v>0</v>
      </c>
      <c r="P600" s="59">
        <f t="shared" si="325"/>
        <v>0</v>
      </c>
      <c r="Q600" s="59">
        <f t="shared" si="325"/>
        <v>0</v>
      </c>
      <c r="R600" s="59">
        <f t="shared" si="325"/>
        <v>0</v>
      </c>
      <c r="S600" s="59">
        <f t="shared" si="325"/>
        <v>0</v>
      </c>
      <c r="T600" s="22">
        <f t="shared" si="309"/>
        <v>100</v>
      </c>
      <c r="U600" s="22">
        <f t="shared" si="310"/>
        <v>100</v>
      </c>
      <c r="V600" s="59">
        <f t="shared" si="326"/>
        <v>0</v>
      </c>
      <c r="W600" s="59">
        <f t="shared" si="326"/>
        <v>0</v>
      </c>
      <c r="X600" s="59">
        <f t="shared" si="326"/>
        <v>0</v>
      </c>
      <c r="Y600" s="59">
        <f t="shared" si="326"/>
        <v>0</v>
      </c>
    </row>
    <row r="601" spans="1:25" ht="15">
      <c r="A601" s="124"/>
      <c r="B601" s="124"/>
      <c r="C601" s="151" t="s">
        <v>83</v>
      </c>
      <c r="D601" s="154"/>
      <c r="E601" s="13" t="s">
        <v>22</v>
      </c>
      <c r="F601" s="61">
        <f>F602+F603</f>
        <v>757</v>
      </c>
      <c r="G601" s="61">
        <f aca="true" t="shared" si="327" ref="G601:S601">G602+G603</f>
        <v>1</v>
      </c>
      <c r="H601" s="61">
        <f t="shared" si="327"/>
        <v>756</v>
      </c>
      <c r="I601" s="61">
        <f t="shared" si="327"/>
        <v>755</v>
      </c>
      <c r="J601" s="61">
        <f t="shared" si="327"/>
        <v>1</v>
      </c>
      <c r="K601" s="61">
        <f t="shared" si="327"/>
        <v>0</v>
      </c>
      <c r="L601" s="61">
        <f t="shared" si="327"/>
        <v>749</v>
      </c>
      <c r="M601" s="61">
        <f t="shared" si="327"/>
        <v>121</v>
      </c>
      <c r="N601" s="61">
        <f t="shared" si="327"/>
        <v>454</v>
      </c>
      <c r="O601" s="61">
        <f t="shared" si="327"/>
        <v>172</v>
      </c>
      <c r="P601" s="61">
        <f t="shared" si="327"/>
        <v>2</v>
      </c>
      <c r="Q601" s="61">
        <f t="shared" si="327"/>
        <v>6</v>
      </c>
      <c r="R601" s="61">
        <f t="shared" si="327"/>
        <v>3</v>
      </c>
      <c r="S601" s="61">
        <f t="shared" si="327"/>
        <v>3</v>
      </c>
      <c r="T601" s="22">
        <f t="shared" si="309"/>
        <v>99.20529801324504</v>
      </c>
      <c r="U601" s="22">
        <f t="shared" si="310"/>
        <v>76.15894039735099</v>
      </c>
      <c r="V601" s="61">
        <f>V602+V603</f>
        <v>0</v>
      </c>
      <c r="W601" s="61">
        <f>W602+W603</f>
        <v>0</v>
      </c>
      <c r="X601" s="61">
        <f>X602+X603</f>
        <v>1</v>
      </c>
      <c r="Y601" s="61">
        <f>Y602+Y603</f>
        <v>0</v>
      </c>
    </row>
    <row r="602" spans="1:25" ht="15">
      <c r="A602" s="124"/>
      <c r="B602" s="124"/>
      <c r="C602" s="152"/>
      <c r="D602" s="155"/>
      <c r="E602" s="1" t="s">
        <v>33</v>
      </c>
      <c r="F602" s="59">
        <f>F593+F596+F599</f>
        <v>533</v>
      </c>
      <c r="G602" s="59">
        <f aca="true" t="shared" si="328" ref="G602:S603">G593+G596+G599</f>
        <v>0</v>
      </c>
      <c r="H602" s="59">
        <f t="shared" si="328"/>
        <v>533</v>
      </c>
      <c r="I602" s="59">
        <f t="shared" si="328"/>
        <v>533</v>
      </c>
      <c r="J602" s="59">
        <f t="shared" si="328"/>
        <v>0</v>
      </c>
      <c r="K602" s="59">
        <f t="shared" si="328"/>
        <v>0</v>
      </c>
      <c r="L602" s="59">
        <f t="shared" si="328"/>
        <v>529</v>
      </c>
      <c r="M602" s="59">
        <f t="shared" si="328"/>
        <v>108</v>
      </c>
      <c r="N602" s="59">
        <f t="shared" si="328"/>
        <v>348</v>
      </c>
      <c r="O602" s="59">
        <f t="shared" si="328"/>
        <v>72</v>
      </c>
      <c r="P602" s="59">
        <f t="shared" si="328"/>
        <v>1</v>
      </c>
      <c r="Q602" s="59">
        <f t="shared" si="328"/>
        <v>4</v>
      </c>
      <c r="R602" s="59">
        <f t="shared" si="328"/>
        <v>1</v>
      </c>
      <c r="S602" s="59">
        <f t="shared" si="328"/>
        <v>3</v>
      </c>
      <c r="T602" s="22">
        <f t="shared" si="309"/>
        <v>99.24953095684803</v>
      </c>
      <c r="U602" s="22">
        <f t="shared" si="310"/>
        <v>85.55347091932458</v>
      </c>
      <c r="V602" s="59">
        <f aca="true" t="shared" si="329" ref="V602:Y603">V593+V596+V599</f>
        <v>0</v>
      </c>
      <c r="W602" s="59">
        <f t="shared" si="329"/>
        <v>0</v>
      </c>
      <c r="X602" s="59">
        <f t="shared" si="329"/>
        <v>0</v>
      </c>
      <c r="Y602" s="59">
        <f t="shared" si="329"/>
        <v>0</v>
      </c>
    </row>
    <row r="603" spans="1:25" ht="26.25">
      <c r="A603" s="124"/>
      <c r="B603" s="124"/>
      <c r="C603" s="153"/>
      <c r="D603" s="156"/>
      <c r="E603" s="1" t="s">
        <v>34</v>
      </c>
      <c r="F603" s="59">
        <f>F594+F597+F600</f>
        <v>224</v>
      </c>
      <c r="G603" s="59">
        <f t="shared" si="328"/>
        <v>1</v>
      </c>
      <c r="H603" s="59">
        <f t="shared" si="328"/>
        <v>223</v>
      </c>
      <c r="I603" s="59">
        <f t="shared" si="328"/>
        <v>222</v>
      </c>
      <c r="J603" s="59">
        <f t="shared" si="328"/>
        <v>1</v>
      </c>
      <c r="K603" s="59">
        <f t="shared" si="328"/>
        <v>0</v>
      </c>
      <c r="L603" s="59">
        <f t="shared" si="328"/>
        <v>220</v>
      </c>
      <c r="M603" s="59">
        <f t="shared" si="328"/>
        <v>13</v>
      </c>
      <c r="N603" s="59">
        <f t="shared" si="328"/>
        <v>106</v>
      </c>
      <c r="O603" s="59">
        <f t="shared" si="328"/>
        <v>100</v>
      </c>
      <c r="P603" s="59">
        <f t="shared" si="328"/>
        <v>1</v>
      </c>
      <c r="Q603" s="59">
        <f t="shared" si="328"/>
        <v>2</v>
      </c>
      <c r="R603" s="59">
        <f t="shared" si="328"/>
        <v>2</v>
      </c>
      <c r="S603" s="59">
        <f t="shared" si="328"/>
        <v>0</v>
      </c>
      <c r="T603" s="22">
        <f t="shared" si="309"/>
        <v>99.09909909909909</v>
      </c>
      <c r="U603" s="22">
        <f t="shared" si="310"/>
        <v>53.6036036036036</v>
      </c>
      <c r="V603" s="59">
        <f t="shared" si="329"/>
        <v>0</v>
      </c>
      <c r="W603" s="59">
        <f t="shared" si="329"/>
        <v>0</v>
      </c>
      <c r="X603" s="59">
        <f t="shared" si="329"/>
        <v>1</v>
      </c>
      <c r="Y603" s="59">
        <f t="shared" si="329"/>
        <v>0</v>
      </c>
    </row>
    <row r="604" spans="1:25" ht="15">
      <c r="A604" s="124"/>
      <c r="B604" s="124"/>
      <c r="C604" s="157" t="s">
        <v>85</v>
      </c>
      <c r="D604" s="150" t="s">
        <v>32</v>
      </c>
      <c r="E604" s="1" t="s">
        <v>22</v>
      </c>
      <c r="F604" s="56">
        <f>F605+F606</f>
        <v>1481</v>
      </c>
      <c r="G604" s="56">
        <f aca="true" t="shared" si="330" ref="G604:S604">G605+G606</f>
        <v>3</v>
      </c>
      <c r="H604" s="56">
        <f t="shared" si="330"/>
        <v>1478</v>
      </c>
      <c r="I604" s="56">
        <f t="shared" si="330"/>
        <v>1476</v>
      </c>
      <c r="J604" s="56">
        <f t="shared" si="330"/>
        <v>2</v>
      </c>
      <c r="K604" s="56">
        <f t="shared" si="330"/>
        <v>0</v>
      </c>
      <c r="L604" s="56">
        <f t="shared" si="330"/>
        <v>1394</v>
      </c>
      <c r="M604" s="56">
        <f t="shared" si="330"/>
        <v>113</v>
      </c>
      <c r="N604" s="56">
        <f t="shared" si="330"/>
        <v>690</v>
      </c>
      <c r="O604" s="56">
        <f t="shared" si="330"/>
        <v>590</v>
      </c>
      <c r="P604" s="56">
        <f t="shared" si="330"/>
        <v>1</v>
      </c>
      <c r="Q604" s="56">
        <f t="shared" si="330"/>
        <v>82</v>
      </c>
      <c r="R604" s="56">
        <f t="shared" si="330"/>
        <v>60</v>
      </c>
      <c r="S604" s="56">
        <f t="shared" si="330"/>
        <v>22</v>
      </c>
      <c r="T604" s="22">
        <f t="shared" si="309"/>
        <v>94.44444444444444</v>
      </c>
      <c r="U604" s="22">
        <f t="shared" si="310"/>
        <v>54.40379403794038</v>
      </c>
      <c r="V604" s="56">
        <f>V605+V606</f>
        <v>0</v>
      </c>
      <c r="W604" s="56">
        <f>W605+W606</f>
        <v>0</v>
      </c>
      <c r="X604" s="56">
        <f>X605+X606</f>
        <v>0</v>
      </c>
      <c r="Y604" s="56">
        <f>Y605+Y606</f>
        <v>1</v>
      </c>
    </row>
    <row r="605" spans="1:25" ht="15">
      <c r="A605" s="124"/>
      <c r="B605" s="124"/>
      <c r="C605" s="158"/>
      <c r="D605" s="148"/>
      <c r="E605" s="1" t="s">
        <v>33</v>
      </c>
      <c r="F605" s="59">
        <f>F557+F569+F581+F593</f>
        <v>923</v>
      </c>
      <c r="G605" s="59">
        <f aca="true" t="shared" si="331" ref="G605:S606">G557+G569+G581+G593</f>
        <v>2</v>
      </c>
      <c r="H605" s="59">
        <f t="shared" si="331"/>
        <v>921</v>
      </c>
      <c r="I605" s="59">
        <f t="shared" si="331"/>
        <v>919</v>
      </c>
      <c r="J605" s="59">
        <f t="shared" si="331"/>
        <v>2</v>
      </c>
      <c r="K605" s="59">
        <f t="shared" si="331"/>
        <v>0</v>
      </c>
      <c r="L605" s="59">
        <f t="shared" si="331"/>
        <v>893</v>
      </c>
      <c r="M605" s="59">
        <f t="shared" si="331"/>
        <v>100</v>
      </c>
      <c r="N605" s="59">
        <f t="shared" si="331"/>
        <v>555</v>
      </c>
      <c r="O605" s="59">
        <f t="shared" si="331"/>
        <v>238</v>
      </c>
      <c r="P605" s="59">
        <f t="shared" si="331"/>
        <v>0</v>
      </c>
      <c r="Q605" s="59">
        <f t="shared" si="331"/>
        <v>26</v>
      </c>
      <c r="R605" s="59">
        <f t="shared" si="331"/>
        <v>19</v>
      </c>
      <c r="S605" s="59">
        <f t="shared" si="331"/>
        <v>7</v>
      </c>
      <c r="T605" s="22">
        <f t="shared" si="309"/>
        <v>97.170837867247</v>
      </c>
      <c r="U605" s="22">
        <f t="shared" si="310"/>
        <v>71.27312295973884</v>
      </c>
      <c r="V605" s="59">
        <f aca="true" t="shared" si="332" ref="V605:Y606">V557+V569+V581+V593</f>
        <v>0</v>
      </c>
      <c r="W605" s="59">
        <f t="shared" si="332"/>
        <v>0</v>
      </c>
      <c r="X605" s="59">
        <f t="shared" si="332"/>
        <v>0</v>
      </c>
      <c r="Y605" s="59">
        <f t="shared" si="332"/>
        <v>0</v>
      </c>
    </row>
    <row r="606" spans="1:25" ht="26.25">
      <c r="A606" s="124"/>
      <c r="B606" s="124"/>
      <c r="C606" s="158"/>
      <c r="D606" s="149"/>
      <c r="E606" s="1" t="s">
        <v>34</v>
      </c>
      <c r="F606" s="59">
        <f>F558+F570+F582+F594</f>
        <v>558</v>
      </c>
      <c r="G606" s="59">
        <f t="shared" si="331"/>
        <v>1</v>
      </c>
      <c r="H606" s="59">
        <f t="shared" si="331"/>
        <v>557</v>
      </c>
      <c r="I606" s="59">
        <f t="shared" si="331"/>
        <v>557</v>
      </c>
      <c r="J606" s="59">
        <f t="shared" si="331"/>
        <v>0</v>
      </c>
      <c r="K606" s="59">
        <f t="shared" si="331"/>
        <v>0</v>
      </c>
      <c r="L606" s="59">
        <f t="shared" si="331"/>
        <v>501</v>
      </c>
      <c r="M606" s="59">
        <f t="shared" si="331"/>
        <v>13</v>
      </c>
      <c r="N606" s="59">
        <f t="shared" si="331"/>
        <v>135</v>
      </c>
      <c r="O606" s="59">
        <f t="shared" si="331"/>
        <v>352</v>
      </c>
      <c r="P606" s="59">
        <f t="shared" si="331"/>
        <v>1</v>
      </c>
      <c r="Q606" s="59">
        <f t="shared" si="331"/>
        <v>56</v>
      </c>
      <c r="R606" s="59">
        <f t="shared" si="331"/>
        <v>41</v>
      </c>
      <c r="S606" s="59">
        <f t="shared" si="331"/>
        <v>15</v>
      </c>
      <c r="T606" s="22">
        <f t="shared" si="309"/>
        <v>89.94614003590664</v>
      </c>
      <c r="U606" s="22">
        <f t="shared" si="310"/>
        <v>26.570915619389584</v>
      </c>
      <c r="V606" s="59">
        <f t="shared" si="332"/>
        <v>0</v>
      </c>
      <c r="W606" s="59">
        <f t="shared" si="332"/>
        <v>0</v>
      </c>
      <c r="X606" s="59">
        <f t="shared" si="332"/>
        <v>0</v>
      </c>
      <c r="Y606" s="59">
        <f t="shared" si="332"/>
        <v>1</v>
      </c>
    </row>
    <row r="607" spans="1:25" ht="15">
      <c r="A607" s="124"/>
      <c r="B607" s="124"/>
      <c r="C607" s="158"/>
      <c r="D607" s="150" t="s">
        <v>35</v>
      </c>
      <c r="E607" s="1" t="s">
        <v>22</v>
      </c>
      <c r="F607" s="56">
        <f>F608+F609</f>
        <v>1649</v>
      </c>
      <c r="G607" s="56">
        <f aca="true" t="shared" si="333" ref="G607:S607">G608+G609</f>
        <v>11</v>
      </c>
      <c r="H607" s="56">
        <f t="shared" si="333"/>
        <v>1638</v>
      </c>
      <c r="I607" s="56">
        <f t="shared" si="333"/>
        <v>1637</v>
      </c>
      <c r="J607" s="56">
        <f t="shared" si="333"/>
        <v>1</v>
      </c>
      <c r="K607" s="56">
        <f t="shared" si="333"/>
        <v>0</v>
      </c>
      <c r="L607" s="56">
        <f t="shared" si="333"/>
        <v>1539</v>
      </c>
      <c r="M607" s="56">
        <f t="shared" si="333"/>
        <v>122</v>
      </c>
      <c r="N607" s="56">
        <f t="shared" si="333"/>
        <v>816</v>
      </c>
      <c r="O607" s="56">
        <f t="shared" si="333"/>
        <v>598</v>
      </c>
      <c r="P607" s="56">
        <f t="shared" si="333"/>
        <v>3</v>
      </c>
      <c r="Q607" s="56">
        <f t="shared" si="333"/>
        <v>98</v>
      </c>
      <c r="R607" s="56">
        <f t="shared" si="333"/>
        <v>65</v>
      </c>
      <c r="S607" s="56">
        <f t="shared" si="333"/>
        <v>33</v>
      </c>
      <c r="T607" s="22">
        <f t="shared" si="309"/>
        <v>94.01343921808186</v>
      </c>
      <c r="U607" s="22">
        <f t="shared" si="310"/>
        <v>57.29993891264509</v>
      </c>
      <c r="V607" s="56">
        <f>V608+V609</f>
        <v>0</v>
      </c>
      <c r="W607" s="56">
        <f>W608+W609</f>
        <v>0</v>
      </c>
      <c r="X607" s="56">
        <f>X608+X609</f>
        <v>1</v>
      </c>
      <c r="Y607" s="56">
        <f>Y608+Y609</f>
        <v>2</v>
      </c>
    </row>
    <row r="608" spans="1:25" ht="15">
      <c r="A608" s="124"/>
      <c r="B608" s="124"/>
      <c r="C608" s="158"/>
      <c r="D608" s="148"/>
      <c r="E608" s="1" t="s">
        <v>33</v>
      </c>
      <c r="F608" s="59">
        <f>F560+F572+F584+F596</f>
        <v>1157</v>
      </c>
      <c r="G608" s="59">
        <f aca="true" t="shared" si="334" ref="G608:S609">G560+G572+G584+G596</f>
        <v>8</v>
      </c>
      <c r="H608" s="59">
        <f t="shared" si="334"/>
        <v>1149</v>
      </c>
      <c r="I608" s="59">
        <f t="shared" si="334"/>
        <v>1149</v>
      </c>
      <c r="J608" s="59">
        <f t="shared" si="334"/>
        <v>0</v>
      </c>
      <c r="K608" s="59">
        <f t="shared" si="334"/>
        <v>0</v>
      </c>
      <c r="L608" s="59">
        <f t="shared" si="334"/>
        <v>1112</v>
      </c>
      <c r="M608" s="59">
        <f t="shared" si="334"/>
        <v>115</v>
      </c>
      <c r="N608" s="59">
        <f t="shared" si="334"/>
        <v>689</v>
      </c>
      <c r="O608" s="59">
        <f t="shared" si="334"/>
        <v>307</v>
      </c>
      <c r="P608" s="59">
        <f t="shared" si="334"/>
        <v>1</v>
      </c>
      <c r="Q608" s="59">
        <f t="shared" si="334"/>
        <v>37</v>
      </c>
      <c r="R608" s="59">
        <f t="shared" si="334"/>
        <v>27</v>
      </c>
      <c r="S608" s="59">
        <f t="shared" si="334"/>
        <v>10</v>
      </c>
      <c r="T608" s="22">
        <f t="shared" si="309"/>
        <v>96.77980852915579</v>
      </c>
      <c r="U608" s="22">
        <f t="shared" si="310"/>
        <v>69.9738903394256</v>
      </c>
      <c r="V608" s="59">
        <f aca="true" t="shared" si="335" ref="V608:Y609">V560+V572+V584+V596</f>
        <v>0</v>
      </c>
      <c r="W608" s="59">
        <f t="shared" si="335"/>
        <v>0</v>
      </c>
      <c r="X608" s="59">
        <f t="shared" si="335"/>
        <v>0</v>
      </c>
      <c r="Y608" s="59">
        <f t="shared" si="335"/>
        <v>0</v>
      </c>
    </row>
    <row r="609" spans="1:25" ht="26.25">
      <c r="A609" s="124"/>
      <c r="B609" s="124"/>
      <c r="C609" s="158"/>
      <c r="D609" s="149"/>
      <c r="E609" s="1" t="s">
        <v>34</v>
      </c>
      <c r="F609" s="59">
        <f>F561+F573+F585+F597</f>
        <v>492</v>
      </c>
      <c r="G609" s="59">
        <f t="shared" si="334"/>
        <v>3</v>
      </c>
      <c r="H609" s="59">
        <f t="shared" si="334"/>
        <v>489</v>
      </c>
      <c r="I609" s="59">
        <f t="shared" si="334"/>
        <v>488</v>
      </c>
      <c r="J609" s="59">
        <f t="shared" si="334"/>
        <v>1</v>
      </c>
      <c r="K609" s="59">
        <f t="shared" si="334"/>
        <v>0</v>
      </c>
      <c r="L609" s="59">
        <f t="shared" si="334"/>
        <v>427</v>
      </c>
      <c r="M609" s="59">
        <f t="shared" si="334"/>
        <v>7</v>
      </c>
      <c r="N609" s="59">
        <f t="shared" si="334"/>
        <v>127</v>
      </c>
      <c r="O609" s="59">
        <f t="shared" si="334"/>
        <v>291</v>
      </c>
      <c r="P609" s="59">
        <f t="shared" si="334"/>
        <v>2</v>
      </c>
      <c r="Q609" s="59">
        <f t="shared" si="334"/>
        <v>61</v>
      </c>
      <c r="R609" s="59">
        <f t="shared" si="334"/>
        <v>38</v>
      </c>
      <c r="S609" s="59">
        <f t="shared" si="334"/>
        <v>23</v>
      </c>
      <c r="T609" s="22">
        <f t="shared" si="309"/>
        <v>87.5</v>
      </c>
      <c r="U609" s="22">
        <f t="shared" si="310"/>
        <v>27.459016393442624</v>
      </c>
      <c r="V609" s="59">
        <f t="shared" si="335"/>
        <v>0</v>
      </c>
      <c r="W609" s="59">
        <f t="shared" si="335"/>
        <v>0</v>
      </c>
      <c r="X609" s="59">
        <f t="shared" si="335"/>
        <v>1</v>
      </c>
      <c r="Y609" s="59">
        <f t="shared" si="335"/>
        <v>2</v>
      </c>
    </row>
    <row r="610" spans="1:25" ht="15">
      <c r="A610" s="124"/>
      <c r="B610" s="124"/>
      <c r="C610" s="158"/>
      <c r="D610" s="150" t="s">
        <v>39</v>
      </c>
      <c r="E610" s="1" t="s">
        <v>22</v>
      </c>
      <c r="F610" s="56">
        <f>F611+F612</f>
        <v>183</v>
      </c>
      <c r="G610" s="56">
        <f aca="true" t="shared" si="336" ref="G610:S610">G611+G612</f>
        <v>0</v>
      </c>
      <c r="H610" s="56">
        <f t="shared" si="336"/>
        <v>183</v>
      </c>
      <c r="I610" s="56">
        <f t="shared" si="336"/>
        <v>176</v>
      </c>
      <c r="J610" s="56">
        <f t="shared" si="336"/>
        <v>7</v>
      </c>
      <c r="K610" s="56">
        <f t="shared" si="336"/>
        <v>0</v>
      </c>
      <c r="L610" s="56">
        <f t="shared" si="336"/>
        <v>171</v>
      </c>
      <c r="M610" s="56">
        <f t="shared" si="336"/>
        <v>17</v>
      </c>
      <c r="N610" s="56">
        <f t="shared" si="336"/>
        <v>102</v>
      </c>
      <c r="O610" s="56">
        <f t="shared" si="336"/>
        <v>52</v>
      </c>
      <c r="P610" s="56">
        <f t="shared" si="336"/>
        <v>0</v>
      </c>
      <c r="Q610" s="56">
        <f t="shared" si="336"/>
        <v>5</v>
      </c>
      <c r="R610" s="56">
        <f t="shared" si="336"/>
        <v>4</v>
      </c>
      <c r="S610" s="56">
        <f t="shared" si="336"/>
        <v>1</v>
      </c>
      <c r="T610" s="22">
        <f t="shared" si="309"/>
        <v>97.1590909090909</v>
      </c>
      <c r="U610" s="22">
        <f t="shared" si="310"/>
        <v>67.61363636363636</v>
      </c>
      <c r="V610" s="56">
        <f>V611+V612</f>
        <v>0</v>
      </c>
      <c r="W610" s="56">
        <f>W611+W612</f>
        <v>0</v>
      </c>
      <c r="X610" s="56">
        <f>X611+X612</f>
        <v>0</v>
      </c>
      <c r="Y610" s="56">
        <f>Y611+Y612</f>
        <v>0</v>
      </c>
    </row>
    <row r="611" spans="1:25" ht="15">
      <c r="A611" s="124"/>
      <c r="B611" s="124"/>
      <c r="C611" s="158"/>
      <c r="D611" s="148"/>
      <c r="E611" s="1" t="s">
        <v>33</v>
      </c>
      <c r="F611" s="59">
        <f>F563+F575+F587+F599</f>
        <v>149</v>
      </c>
      <c r="G611" s="59">
        <f aca="true" t="shared" si="337" ref="G611:S612">G563+G575+G587+G599</f>
        <v>0</v>
      </c>
      <c r="H611" s="59">
        <f t="shared" si="337"/>
        <v>149</v>
      </c>
      <c r="I611" s="59">
        <f t="shared" si="337"/>
        <v>142</v>
      </c>
      <c r="J611" s="59">
        <f t="shared" si="337"/>
        <v>7</v>
      </c>
      <c r="K611" s="59">
        <f t="shared" si="337"/>
        <v>0</v>
      </c>
      <c r="L611" s="59">
        <f t="shared" si="337"/>
        <v>139</v>
      </c>
      <c r="M611" s="59">
        <f t="shared" si="337"/>
        <v>16</v>
      </c>
      <c r="N611" s="59">
        <f t="shared" si="337"/>
        <v>88</v>
      </c>
      <c r="O611" s="59">
        <f t="shared" si="337"/>
        <v>35</v>
      </c>
      <c r="P611" s="59">
        <f t="shared" si="337"/>
        <v>0</v>
      </c>
      <c r="Q611" s="59">
        <f t="shared" si="337"/>
        <v>3</v>
      </c>
      <c r="R611" s="59">
        <f t="shared" si="337"/>
        <v>2</v>
      </c>
      <c r="S611" s="59">
        <f t="shared" si="337"/>
        <v>1</v>
      </c>
      <c r="T611" s="22">
        <f t="shared" si="309"/>
        <v>97.88732394366197</v>
      </c>
      <c r="U611" s="22">
        <f t="shared" si="310"/>
        <v>73.23943661971832</v>
      </c>
      <c r="V611" s="59">
        <f aca="true" t="shared" si="338" ref="V611:Y612">V563+V575+V587+V599</f>
        <v>0</v>
      </c>
      <c r="W611" s="59">
        <f t="shared" si="338"/>
        <v>0</v>
      </c>
      <c r="X611" s="59">
        <f t="shared" si="338"/>
        <v>0</v>
      </c>
      <c r="Y611" s="59">
        <f t="shared" si="338"/>
        <v>0</v>
      </c>
    </row>
    <row r="612" spans="1:25" ht="26.25">
      <c r="A612" s="124"/>
      <c r="B612" s="124"/>
      <c r="C612" s="158"/>
      <c r="D612" s="149"/>
      <c r="E612" s="1" t="s">
        <v>34</v>
      </c>
      <c r="F612" s="59">
        <f>F564+F576+F588+F600</f>
        <v>34</v>
      </c>
      <c r="G612" s="59">
        <f t="shared" si="337"/>
        <v>0</v>
      </c>
      <c r="H612" s="59">
        <f t="shared" si="337"/>
        <v>34</v>
      </c>
      <c r="I612" s="59">
        <f t="shared" si="337"/>
        <v>34</v>
      </c>
      <c r="J612" s="59">
        <f t="shared" si="337"/>
        <v>0</v>
      </c>
      <c r="K612" s="59">
        <f t="shared" si="337"/>
        <v>0</v>
      </c>
      <c r="L612" s="59">
        <f t="shared" si="337"/>
        <v>32</v>
      </c>
      <c r="M612" s="59">
        <f t="shared" si="337"/>
        <v>1</v>
      </c>
      <c r="N612" s="59">
        <f t="shared" si="337"/>
        <v>14</v>
      </c>
      <c r="O612" s="59">
        <f t="shared" si="337"/>
        <v>17</v>
      </c>
      <c r="P612" s="59">
        <f t="shared" si="337"/>
        <v>0</v>
      </c>
      <c r="Q612" s="59">
        <f t="shared" si="337"/>
        <v>2</v>
      </c>
      <c r="R612" s="59">
        <f t="shared" si="337"/>
        <v>2</v>
      </c>
      <c r="S612" s="59">
        <f t="shared" si="337"/>
        <v>0</v>
      </c>
      <c r="T612" s="22">
        <f t="shared" si="309"/>
        <v>94.11764705882352</v>
      </c>
      <c r="U612" s="22">
        <f t="shared" si="310"/>
        <v>44.11764705882353</v>
      </c>
      <c r="V612" s="59">
        <f t="shared" si="338"/>
        <v>0</v>
      </c>
      <c r="W612" s="59">
        <f t="shared" si="338"/>
        <v>0</v>
      </c>
      <c r="X612" s="59">
        <f t="shared" si="338"/>
        <v>0</v>
      </c>
      <c r="Y612" s="59">
        <f t="shared" si="338"/>
        <v>0</v>
      </c>
    </row>
    <row r="613" spans="1:25" ht="15">
      <c r="A613" s="124"/>
      <c r="B613" s="124"/>
      <c r="C613" s="158"/>
      <c r="D613" s="75" t="s">
        <v>86</v>
      </c>
      <c r="E613" s="1" t="s">
        <v>22</v>
      </c>
      <c r="F613" s="56">
        <f>F614+F615</f>
        <v>3313</v>
      </c>
      <c r="G613" s="56">
        <f aca="true" t="shared" si="339" ref="G613:S613">G614+G615</f>
        <v>14</v>
      </c>
      <c r="H613" s="56">
        <f t="shared" si="339"/>
        <v>3299</v>
      </c>
      <c r="I613" s="56">
        <f t="shared" si="339"/>
        <v>3289</v>
      </c>
      <c r="J613" s="56">
        <f t="shared" si="339"/>
        <v>10</v>
      </c>
      <c r="K613" s="56">
        <f t="shared" si="339"/>
        <v>0</v>
      </c>
      <c r="L613" s="56">
        <f t="shared" si="339"/>
        <v>3104</v>
      </c>
      <c r="M613" s="56">
        <f t="shared" si="339"/>
        <v>252</v>
      </c>
      <c r="N613" s="56">
        <f t="shared" si="339"/>
        <v>1608</v>
      </c>
      <c r="O613" s="56">
        <f t="shared" si="339"/>
        <v>1240</v>
      </c>
      <c r="P613" s="56">
        <f t="shared" si="339"/>
        <v>4</v>
      </c>
      <c r="Q613" s="56">
        <f t="shared" si="339"/>
        <v>185</v>
      </c>
      <c r="R613" s="56">
        <f t="shared" si="339"/>
        <v>129</v>
      </c>
      <c r="S613" s="56">
        <f t="shared" si="339"/>
        <v>56</v>
      </c>
      <c r="T613" s="22">
        <f t="shared" si="309"/>
        <v>94.37519002736394</v>
      </c>
      <c r="U613" s="22">
        <f t="shared" si="310"/>
        <v>56.55214350866524</v>
      </c>
      <c r="V613" s="56">
        <f>V614+V615</f>
        <v>0</v>
      </c>
      <c r="W613" s="56">
        <f>W614+W615</f>
        <v>0</v>
      </c>
      <c r="X613" s="56">
        <f>X614+X615</f>
        <v>1</v>
      </c>
      <c r="Y613" s="56">
        <f>Y614+Y615</f>
        <v>3</v>
      </c>
    </row>
    <row r="614" spans="1:25" ht="15">
      <c r="A614" s="124"/>
      <c r="B614" s="124"/>
      <c r="C614" s="158"/>
      <c r="D614" s="76"/>
      <c r="E614" s="1" t="s">
        <v>33</v>
      </c>
      <c r="F614" s="59">
        <f>F605+F608+F611</f>
        <v>2229</v>
      </c>
      <c r="G614" s="59">
        <f aca="true" t="shared" si="340" ref="G614:S615">G605+G608+G611</f>
        <v>10</v>
      </c>
      <c r="H614" s="59">
        <f t="shared" si="340"/>
        <v>2219</v>
      </c>
      <c r="I614" s="59">
        <f t="shared" si="340"/>
        <v>2210</v>
      </c>
      <c r="J614" s="59">
        <f t="shared" si="340"/>
        <v>9</v>
      </c>
      <c r="K614" s="59">
        <f t="shared" si="340"/>
        <v>0</v>
      </c>
      <c r="L614" s="59">
        <f t="shared" si="340"/>
        <v>2144</v>
      </c>
      <c r="M614" s="59">
        <f t="shared" si="340"/>
        <v>231</v>
      </c>
      <c r="N614" s="59">
        <f t="shared" si="340"/>
        <v>1332</v>
      </c>
      <c r="O614" s="59">
        <f t="shared" si="340"/>
        <v>580</v>
      </c>
      <c r="P614" s="59">
        <f t="shared" si="340"/>
        <v>1</v>
      </c>
      <c r="Q614" s="59">
        <f t="shared" si="340"/>
        <v>66</v>
      </c>
      <c r="R614" s="59">
        <f t="shared" si="340"/>
        <v>48</v>
      </c>
      <c r="S614" s="59">
        <f t="shared" si="340"/>
        <v>18</v>
      </c>
      <c r="T614" s="22">
        <f t="shared" si="309"/>
        <v>97.01357466063348</v>
      </c>
      <c r="U614" s="22">
        <f t="shared" si="310"/>
        <v>70.72398190045249</v>
      </c>
      <c r="V614" s="59">
        <f aca="true" t="shared" si="341" ref="V614:Y615">V605+V608+V611</f>
        <v>0</v>
      </c>
      <c r="W614" s="59">
        <f t="shared" si="341"/>
        <v>0</v>
      </c>
      <c r="X614" s="59">
        <f t="shared" si="341"/>
        <v>0</v>
      </c>
      <c r="Y614" s="59">
        <f t="shared" si="341"/>
        <v>0</v>
      </c>
    </row>
    <row r="615" spans="1:25" ht="26.25">
      <c r="A615" s="124"/>
      <c r="B615" s="124"/>
      <c r="C615" s="159"/>
      <c r="D615" s="77"/>
      <c r="E615" s="2" t="s">
        <v>34</v>
      </c>
      <c r="F615" s="59">
        <f>F606+F609+F612</f>
        <v>1084</v>
      </c>
      <c r="G615" s="59">
        <f t="shared" si="340"/>
        <v>4</v>
      </c>
      <c r="H615" s="59">
        <f t="shared" si="340"/>
        <v>1080</v>
      </c>
      <c r="I615" s="59">
        <f t="shared" si="340"/>
        <v>1079</v>
      </c>
      <c r="J615" s="59">
        <f t="shared" si="340"/>
        <v>1</v>
      </c>
      <c r="K615" s="59">
        <f t="shared" si="340"/>
        <v>0</v>
      </c>
      <c r="L615" s="59">
        <f t="shared" si="340"/>
        <v>960</v>
      </c>
      <c r="M615" s="59">
        <f t="shared" si="340"/>
        <v>21</v>
      </c>
      <c r="N615" s="59">
        <f t="shared" si="340"/>
        <v>276</v>
      </c>
      <c r="O615" s="59">
        <f t="shared" si="340"/>
        <v>660</v>
      </c>
      <c r="P615" s="59">
        <f t="shared" si="340"/>
        <v>3</v>
      </c>
      <c r="Q615" s="59">
        <f t="shared" si="340"/>
        <v>119</v>
      </c>
      <c r="R615" s="59">
        <f t="shared" si="340"/>
        <v>81</v>
      </c>
      <c r="S615" s="59">
        <f t="shared" si="340"/>
        <v>38</v>
      </c>
      <c r="T615" s="22">
        <f t="shared" si="309"/>
        <v>88.97126969416126</v>
      </c>
      <c r="U615" s="22">
        <f t="shared" si="310"/>
        <v>27.52548656163114</v>
      </c>
      <c r="V615" s="59">
        <f t="shared" si="341"/>
        <v>0</v>
      </c>
      <c r="W615" s="59">
        <f t="shared" si="341"/>
        <v>0</v>
      </c>
      <c r="X615" s="59">
        <f t="shared" si="341"/>
        <v>1</v>
      </c>
      <c r="Y615" s="59">
        <f t="shared" si="341"/>
        <v>3</v>
      </c>
    </row>
    <row r="616" spans="1:25" ht="15">
      <c r="A616" s="57"/>
      <c r="B616" s="60"/>
      <c r="C616" s="57"/>
      <c r="D616" s="58"/>
      <c r="E616" s="6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10"/>
      <c r="U616" s="10"/>
      <c r="V616" s="9"/>
      <c r="W616" s="9"/>
      <c r="X616" s="9"/>
      <c r="Y616" s="9"/>
    </row>
    <row r="617" spans="1:25" ht="15">
      <c r="A617" s="160" t="s">
        <v>88</v>
      </c>
      <c r="B617" s="160"/>
      <c r="C617" s="160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</row>
  </sheetData>
  <sheetProtection/>
  <mergeCells count="378">
    <mergeCell ref="A617:Y617"/>
    <mergeCell ref="C601:C603"/>
    <mergeCell ref="D601:D603"/>
    <mergeCell ref="C604:C615"/>
    <mergeCell ref="D604:D606"/>
    <mergeCell ref="D607:D609"/>
    <mergeCell ref="D610:D612"/>
    <mergeCell ref="D613:D615"/>
    <mergeCell ref="C589:C591"/>
    <mergeCell ref="D589:D591"/>
    <mergeCell ref="C592:C600"/>
    <mergeCell ref="D592:D594"/>
    <mergeCell ref="D595:D597"/>
    <mergeCell ref="D598:D600"/>
    <mergeCell ref="D571:D573"/>
    <mergeCell ref="D574:D576"/>
    <mergeCell ref="C577:C579"/>
    <mergeCell ref="D577:D579"/>
    <mergeCell ref="C580:C588"/>
    <mergeCell ref="D580:D582"/>
    <mergeCell ref="D583:D585"/>
    <mergeCell ref="D586:D588"/>
    <mergeCell ref="A556:A615"/>
    <mergeCell ref="B556:B615"/>
    <mergeCell ref="C556:C564"/>
    <mergeCell ref="D556:D558"/>
    <mergeCell ref="D559:D561"/>
    <mergeCell ref="D562:D564"/>
    <mergeCell ref="C565:C567"/>
    <mergeCell ref="D565:D567"/>
    <mergeCell ref="C568:C576"/>
    <mergeCell ref="D568:D570"/>
    <mergeCell ref="D535:D537"/>
    <mergeCell ref="D538:D540"/>
    <mergeCell ref="C541:C546"/>
    <mergeCell ref="D541:D543"/>
    <mergeCell ref="D544:D546"/>
    <mergeCell ref="B547:B555"/>
    <mergeCell ref="C547:C555"/>
    <mergeCell ref="D547:D549"/>
    <mergeCell ref="D550:D552"/>
    <mergeCell ref="D553:D555"/>
    <mergeCell ref="D517:D519"/>
    <mergeCell ref="D520:D522"/>
    <mergeCell ref="C523:C528"/>
    <mergeCell ref="D523:D525"/>
    <mergeCell ref="D526:D528"/>
    <mergeCell ref="B529:B546"/>
    <mergeCell ref="C529:C534"/>
    <mergeCell ref="D529:D531"/>
    <mergeCell ref="D532:D534"/>
    <mergeCell ref="C535:C540"/>
    <mergeCell ref="D502:D504"/>
    <mergeCell ref="A505:A555"/>
    <mergeCell ref="B505:B528"/>
    <mergeCell ref="C505:C510"/>
    <mergeCell ref="D505:D507"/>
    <mergeCell ref="D508:D510"/>
    <mergeCell ref="C511:C516"/>
    <mergeCell ref="D511:D513"/>
    <mergeCell ref="D514:D516"/>
    <mergeCell ref="C517:C522"/>
    <mergeCell ref="D481:D483"/>
    <mergeCell ref="D484:D486"/>
    <mergeCell ref="C487:C492"/>
    <mergeCell ref="D487:D489"/>
    <mergeCell ref="D490:D492"/>
    <mergeCell ref="B493:B504"/>
    <mergeCell ref="C493:C504"/>
    <mergeCell ref="D493:D495"/>
    <mergeCell ref="D496:D498"/>
    <mergeCell ref="D499:D501"/>
    <mergeCell ref="C466:C474"/>
    <mergeCell ref="D466:D468"/>
    <mergeCell ref="D469:D471"/>
    <mergeCell ref="D472:D474"/>
    <mergeCell ref="A475:A504"/>
    <mergeCell ref="B475:B492"/>
    <mergeCell ref="C475:C480"/>
    <mergeCell ref="D475:D477"/>
    <mergeCell ref="D478:D480"/>
    <mergeCell ref="C481:C486"/>
    <mergeCell ref="D445:D447"/>
    <mergeCell ref="C448:C456"/>
    <mergeCell ref="D448:D450"/>
    <mergeCell ref="D451:D453"/>
    <mergeCell ref="D454:D456"/>
    <mergeCell ref="C457:C465"/>
    <mergeCell ref="D457:D459"/>
    <mergeCell ref="D460:D462"/>
    <mergeCell ref="D463:D465"/>
    <mergeCell ref="B430:B438"/>
    <mergeCell ref="C430:C438"/>
    <mergeCell ref="D430:D432"/>
    <mergeCell ref="D433:D435"/>
    <mergeCell ref="D436:D438"/>
    <mergeCell ref="A439:A474"/>
    <mergeCell ref="B439:B474"/>
    <mergeCell ref="C439:C447"/>
    <mergeCell ref="D439:D441"/>
    <mergeCell ref="D442:D444"/>
    <mergeCell ref="D418:D420"/>
    <mergeCell ref="C421:C426"/>
    <mergeCell ref="D421:D423"/>
    <mergeCell ref="D424:D426"/>
    <mergeCell ref="B427:B429"/>
    <mergeCell ref="C427:C429"/>
    <mergeCell ref="D427:D429"/>
    <mergeCell ref="A403:A438"/>
    <mergeCell ref="B403:B426"/>
    <mergeCell ref="C403:C408"/>
    <mergeCell ref="D403:D405"/>
    <mergeCell ref="D406:D408"/>
    <mergeCell ref="C409:C414"/>
    <mergeCell ref="D409:D411"/>
    <mergeCell ref="D412:D414"/>
    <mergeCell ref="C415:C420"/>
    <mergeCell ref="D415:D417"/>
    <mergeCell ref="D388:D390"/>
    <mergeCell ref="C391:C393"/>
    <mergeCell ref="D391:D393"/>
    <mergeCell ref="B394:B402"/>
    <mergeCell ref="C394:C402"/>
    <mergeCell ref="D394:D396"/>
    <mergeCell ref="D397:D399"/>
    <mergeCell ref="D400:D402"/>
    <mergeCell ref="D370:D372"/>
    <mergeCell ref="C373:C378"/>
    <mergeCell ref="D373:D375"/>
    <mergeCell ref="D376:D378"/>
    <mergeCell ref="B379:B393"/>
    <mergeCell ref="C379:C384"/>
    <mergeCell ref="D379:D381"/>
    <mergeCell ref="D382:D384"/>
    <mergeCell ref="C385:C390"/>
    <mergeCell ref="D385:D387"/>
    <mergeCell ref="A355:A402"/>
    <mergeCell ref="B355:B378"/>
    <mergeCell ref="C355:C360"/>
    <mergeCell ref="D355:D357"/>
    <mergeCell ref="D358:D360"/>
    <mergeCell ref="C361:C366"/>
    <mergeCell ref="D361:D363"/>
    <mergeCell ref="D364:D366"/>
    <mergeCell ref="C367:C372"/>
    <mergeCell ref="D367:D369"/>
    <mergeCell ref="B343:B354"/>
    <mergeCell ref="C343:C354"/>
    <mergeCell ref="D343:D345"/>
    <mergeCell ref="D346:D348"/>
    <mergeCell ref="D349:D351"/>
    <mergeCell ref="D352:D354"/>
    <mergeCell ref="B331:B342"/>
    <mergeCell ref="C331:C336"/>
    <mergeCell ref="D331:D333"/>
    <mergeCell ref="D334:D336"/>
    <mergeCell ref="C337:C339"/>
    <mergeCell ref="D337:D339"/>
    <mergeCell ref="C340:C342"/>
    <mergeCell ref="D340:D342"/>
    <mergeCell ref="C316:C324"/>
    <mergeCell ref="D316:D318"/>
    <mergeCell ref="D319:D321"/>
    <mergeCell ref="D322:D324"/>
    <mergeCell ref="C325:C330"/>
    <mergeCell ref="D325:D327"/>
    <mergeCell ref="D328:D330"/>
    <mergeCell ref="A298:A354"/>
    <mergeCell ref="B298:B330"/>
    <mergeCell ref="C298:C306"/>
    <mergeCell ref="D298:D300"/>
    <mergeCell ref="D301:D303"/>
    <mergeCell ref="D304:D306"/>
    <mergeCell ref="C307:C315"/>
    <mergeCell ref="D307:D309"/>
    <mergeCell ref="D310:D312"/>
    <mergeCell ref="D313:D315"/>
    <mergeCell ref="B286:B297"/>
    <mergeCell ref="C286:C297"/>
    <mergeCell ref="D286:D288"/>
    <mergeCell ref="D289:D291"/>
    <mergeCell ref="D292:D294"/>
    <mergeCell ref="D295:D297"/>
    <mergeCell ref="B268:B285"/>
    <mergeCell ref="C268:C273"/>
    <mergeCell ref="D268:D270"/>
    <mergeCell ref="D271:D273"/>
    <mergeCell ref="C274:C279"/>
    <mergeCell ref="D274:D276"/>
    <mergeCell ref="D277:D279"/>
    <mergeCell ref="C280:C285"/>
    <mergeCell ref="D280:D282"/>
    <mergeCell ref="D283:D285"/>
    <mergeCell ref="D250:D252"/>
    <mergeCell ref="D253:D255"/>
    <mergeCell ref="D256:D258"/>
    <mergeCell ref="C259:C267"/>
    <mergeCell ref="D259:D261"/>
    <mergeCell ref="D262:D264"/>
    <mergeCell ref="D265:D267"/>
    <mergeCell ref="A235:A297"/>
    <mergeCell ref="B235:B267"/>
    <mergeCell ref="C235:C240"/>
    <mergeCell ref="D235:D237"/>
    <mergeCell ref="D238:D240"/>
    <mergeCell ref="C241:C249"/>
    <mergeCell ref="D241:D243"/>
    <mergeCell ref="D244:D246"/>
    <mergeCell ref="D247:D249"/>
    <mergeCell ref="C250:C258"/>
    <mergeCell ref="C220:C225"/>
    <mergeCell ref="D220:D222"/>
    <mergeCell ref="D223:D225"/>
    <mergeCell ref="B226:B234"/>
    <mergeCell ref="C226:C234"/>
    <mergeCell ref="D226:D228"/>
    <mergeCell ref="D229:D231"/>
    <mergeCell ref="D232:D234"/>
    <mergeCell ref="C208:C213"/>
    <mergeCell ref="D208:D210"/>
    <mergeCell ref="D211:D213"/>
    <mergeCell ref="C214:C219"/>
    <mergeCell ref="D214:D216"/>
    <mergeCell ref="D217:D219"/>
    <mergeCell ref="B193:B201"/>
    <mergeCell ref="C193:C201"/>
    <mergeCell ref="D193:D195"/>
    <mergeCell ref="D196:D198"/>
    <mergeCell ref="D199:D201"/>
    <mergeCell ref="A202:A234"/>
    <mergeCell ref="B202:B225"/>
    <mergeCell ref="C202:C207"/>
    <mergeCell ref="D202:D204"/>
    <mergeCell ref="D205:D207"/>
    <mergeCell ref="D175:D177"/>
    <mergeCell ref="C178:C183"/>
    <mergeCell ref="D178:D180"/>
    <mergeCell ref="D181:D183"/>
    <mergeCell ref="B184:B192"/>
    <mergeCell ref="C184:C189"/>
    <mergeCell ref="D184:D186"/>
    <mergeCell ref="D187:D189"/>
    <mergeCell ref="C190:C192"/>
    <mergeCell ref="D190:D192"/>
    <mergeCell ref="A160:A201"/>
    <mergeCell ref="B160:B183"/>
    <mergeCell ref="C160:C165"/>
    <mergeCell ref="D160:D162"/>
    <mergeCell ref="D163:D165"/>
    <mergeCell ref="C166:C171"/>
    <mergeCell ref="D166:D168"/>
    <mergeCell ref="D169:D171"/>
    <mergeCell ref="C172:C177"/>
    <mergeCell ref="D172:D174"/>
    <mergeCell ref="D145:D147"/>
    <mergeCell ref="C148:C150"/>
    <mergeCell ref="D148:D150"/>
    <mergeCell ref="B151:B159"/>
    <mergeCell ref="C151:C159"/>
    <mergeCell ref="D151:D153"/>
    <mergeCell ref="D154:D156"/>
    <mergeCell ref="D157:D159"/>
    <mergeCell ref="D130:D132"/>
    <mergeCell ref="A133:A159"/>
    <mergeCell ref="B133:B150"/>
    <mergeCell ref="C133:C138"/>
    <mergeCell ref="D133:D135"/>
    <mergeCell ref="D136:D138"/>
    <mergeCell ref="C139:C144"/>
    <mergeCell ref="D139:D141"/>
    <mergeCell ref="D142:D144"/>
    <mergeCell ref="C145:C147"/>
    <mergeCell ref="C112:C114"/>
    <mergeCell ref="D112:D114"/>
    <mergeCell ref="C115:C120"/>
    <mergeCell ref="D115:D117"/>
    <mergeCell ref="D118:D120"/>
    <mergeCell ref="B121:B132"/>
    <mergeCell ref="C121:C132"/>
    <mergeCell ref="D121:D123"/>
    <mergeCell ref="D124:D126"/>
    <mergeCell ref="D127:D129"/>
    <mergeCell ref="D94:D96"/>
    <mergeCell ref="D97:D99"/>
    <mergeCell ref="C100:C105"/>
    <mergeCell ref="D100:D102"/>
    <mergeCell ref="D103:D105"/>
    <mergeCell ref="A106:A132"/>
    <mergeCell ref="B106:B120"/>
    <mergeCell ref="C106:C111"/>
    <mergeCell ref="D106:D108"/>
    <mergeCell ref="D109:D111"/>
    <mergeCell ref="A79:A105"/>
    <mergeCell ref="B79:B105"/>
    <mergeCell ref="C79:C84"/>
    <mergeCell ref="D79:D81"/>
    <mergeCell ref="D82:D84"/>
    <mergeCell ref="C85:C90"/>
    <mergeCell ref="D85:D87"/>
    <mergeCell ref="D88:D90"/>
    <mergeCell ref="C91:C99"/>
    <mergeCell ref="D91:D93"/>
    <mergeCell ref="A70:A78"/>
    <mergeCell ref="B70:B78"/>
    <mergeCell ref="C70:C78"/>
    <mergeCell ref="D70:D72"/>
    <mergeCell ref="D73:D75"/>
    <mergeCell ref="D76:D78"/>
    <mergeCell ref="D55:D57"/>
    <mergeCell ref="C58:C63"/>
    <mergeCell ref="D58:D60"/>
    <mergeCell ref="D61:D63"/>
    <mergeCell ref="B64:B69"/>
    <mergeCell ref="D64:D66"/>
    <mergeCell ref="C67:C69"/>
    <mergeCell ref="D67:D69"/>
    <mergeCell ref="A40:A69"/>
    <mergeCell ref="B40:B63"/>
    <mergeCell ref="C40:C45"/>
    <mergeCell ref="D40:D42"/>
    <mergeCell ref="D43:D45"/>
    <mergeCell ref="C46:C51"/>
    <mergeCell ref="D46:D48"/>
    <mergeCell ref="D49:D51"/>
    <mergeCell ref="C52:C57"/>
    <mergeCell ref="D52:D54"/>
    <mergeCell ref="D22:D24"/>
    <mergeCell ref="C25:C30"/>
    <mergeCell ref="D25:D27"/>
    <mergeCell ref="D28:D30"/>
    <mergeCell ref="B31:B39"/>
    <mergeCell ref="C31:C39"/>
    <mergeCell ref="D31:D33"/>
    <mergeCell ref="D34:D36"/>
    <mergeCell ref="D37:D39"/>
    <mergeCell ref="A7:A39"/>
    <mergeCell ref="B7:B30"/>
    <mergeCell ref="C7:C12"/>
    <mergeCell ref="D7:D9"/>
    <mergeCell ref="D10:D12"/>
    <mergeCell ref="C13:C18"/>
    <mergeCell ref="D13:D15"/>
    <mergeCell ref="D16:D18"/>
    <mergeCell ref="C19:C24"/>
    <mergeCell ref="D19:D21"/>
    <mergeCell ref="W4:W6"/>
    <mergeCell ref="M5:M6"/>
    <mergeCell ref="N5:N6"/>
    <mergeCell ref="O5:O6"/>
    <mergeCell ref="P5:P6"/>
    <mergeCell ref="R5:R6"/>
    <mergeCell ref="S5:S6"/>
    <mergeCell ref="V3:W3"/>
    <mergeCell ref="X3:X6"/>
    <mergeCell ref="Y3:Y6"/>
    <mergeCell ref="J4:J6"/>
    <mergeCell ref="K4:K6"/>
    <mergeCell ref="L4:L6"/>
    <mergeCell ref="M4:P4"/>
    <mergeCell ref="Q4:Q6"/>
    <mergeCell ref="R4:S4"/>
    <mergeCell ref="V4:V6"/>
    <mergeCell ref="I3:I6"/>
    <mergeCell ref="J3:K3"/>
    <mergeCell ref="L3:P3"/>
    <mergeCell ref="Q3:S3"/>
    <mergeCell ref="T3:T6"/>
    <mergeCell ref="U3:U6"/>
    <mergeCell ref="A1:Y1"/>
    <mergeCell ref="A2:Y2"/>
    <mergeCell ref="A3:A6"/>
    <mergeCell ref="B3:B6"/>
    <mergeCell ref="C3:C6"/>
    <mergeCell ref="D3:D6"/>
    <mergeCell ref="E3:E6"/>
    <mergeCell ref="F3:F6"/>
    <mergeCell ref="G3:G6"/>
    <mergeCell ref="H3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rowBreaks count="2" manualBreakCount="2">
    <brk id="39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2017-10-11T05:50:43Z</cp:lastPrinted>
  <dcterms:created xsi:type="dcterms:W3CDTF">2015-12-30T10:41:35Z</dcterms:created>
  <dcterms:modified xsi:type="dcterms:W3CDTF">2017-10-11T05:54:50Z</dcterms:modified>
  <cp:category/>
  <cp:version/>
  <cp:contentType/>
  <cp:contentStatus/>
</cp:coreProperties>
</file>